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endar" sheetId="1" r:id="rId4"/>
    <sheet state="visible" name="©" sheetId="2" r:id="rId5"/>
  </sheets>
  <definedNames/>
  <calcPr/>
  <extLst>
    <ext uri="GoogleSheetsCustomDataVersion2">
      <go:sheetsCustomData xmlns:go="http://customooxmlschemas.google.com/" r:id="rId6" roundtripDataChecksum="4uiem+yxzPgIGRQ3sudgZEu96IxGqKjXH8Sojz88iO8="/>
    </ext>
  </extLst>
</workbook>
</file>

<file path=xl/sharedStrings.xml><?xml version="1.0" encoding="utf-8"?>
<sst xmlns="http://schemas.openxmlformats.org/spreadsheetml/2006/main" count="51" uniqueCount="50">
  <si>
    <t>Careers &amp; Enterprise Dates</t>
  </si>
  <si>
    <t>← Enter a title for your calendar here, or delete this row</t>
  </si>
  <si>
    <t>YEAR</t>
  </si>
  <si>
    <t>START MONTH</t>
  </si>
  <si>
    <r>
      <rPr>
        <rFont val="Arial"/>
        <b/>
        <color theme="1"/>
        <sz val="10.0"/>
      </rPr>
      <t>START DAY</t>
    </r>
    <r>
      <rPr>
        <rFont val="Arial"/>
        <b val="0"/>
        <color theme="1"/>
        <sz val="10.0"/>
      </rPr>
      <t xml:space="preserve"> (1=Sun, 2=Mon …)</t>
    </r>
  </si>
  <si>
    <t>RELATED TEMPLATES</t>
  </si>
  <si>
    <t>► Monthly Calendar with Holidays</t>
  </si>
  <si>
    <t>► Schedules and Planners</t>
  </si>
  <si>
    <t>► More Calendar Templates</t>
  </si>
  <si>
    <r>
      <rPr>
        <rFont val="Arial"/>
        <b/>
        <color theme="4"/>
        <sz val="9.0"/>
      </rPr>
      <t xml:space="preserve">Choose a new </t>
    </r>
    <r>
      <rPr>
        <rFont val="Arial"/>
        <b/>
        <color theme="5"/>
        <sz val="9.0"/>
      </rPr>
      <t>Color</t>
    </r>
    <r>
      <rPr>
        <rFont val="Arial"/>
        <b/>
        <color theme="4"/>
        <sz val="9.0"/>
      </rPr>
      <t xml:space="preserve"> Scheme</t>
    </r>
    <r>
      <rPr>
        <rFont val="Arial"/>
        <color theme="4"/>
        <sz val="9.0"/>
      </rPr>
      <t>: Go to Page Layout &gt; Colors to change the theme colors, or Page Layout &gt; Fonts to change the theme fonts.</t>
    </r>
  </si>
  <si>
    <r>
      <rPr>
        <rFont val="Arial"/>
        <b/>
        <color theme="4"/>
        <sz val="9.0"/>
      </rPr>
      <t>Converting a Calendar to a PDF</t>
    </r>
    <r>
      <rPr>
        <rFont val="Arial"/>
        <color theme="4"/>
        <sz val="9.0"/>
      </rPr>
      <t>: You can convert the calendar to a PDF by printing to a PDF driver; or, if you have Excel 2010 or later, by saving the file as a PDF. You may share a PDF of the calendar if the attribution notes, copyright notice, and URL remain in the footer.</t>
    </r>
  </si>
  <si>
    <t>{42}</t>
  </si>
  <si>
    <t>School closed</t>
  </si>
  <si>
    <t>ED's/Drop down days</t>
  </si>
  <si>
    <t>Enterprise/Drop down days</t>
  </si>
  <si>
    <t>Staff development days</t>
  </si>
  <si>
    <t>Work Experience MP</t>
  </si>
  <si>
    <t xml:space="preserve">  Yr 7 HSBC Tue 4 July </t>
  </si>
  <si>
    <t>Careers interviews MP</t>
  </si>
  <si>
    <t>SEND days MP</t>
  </si>
  <si>
    <t xml:space="preserve">  Yr 8 HSBC</t>
  </si>
  <si>
    <t>Wed 5 July</t>
  </si>
  <si>
    <t>Careers Fair MP</t>
  </si>
  <si>
    <t>CLA days MP</t>
  </si>
  <si>
    <t xml:space="preserve">  Yr9  HSBC</t>
  </si>
  <si>
    <t>Th 6 July</t>
  </si>
  <si>
    <t>Groupwork sessions MP</t>
  </si>
  <si>
    <t>l</t>
  </si>
  <si>
    <t>Yr10 work exp in house</t>
  </si>
  <si>
    <t xml:space="preserve">  Yr 10 Mock interviews </t>
  </si>
  <si>
    <t>Year 11 Results day MP</t>
  </si>
  <si>
    <t xml:space="preserve">Yr11 Ent day in house </t>
  </si>
  <si>
    <t xml:space="preserve">  Yr10 Ent days 2/13 Dec</t>
  </si>
  <si>
    <t>oo</t>
  </si>
  <si>
    <t>Year 9 Options day MP</t>
  </si>
  <si>
    <t xml:space="preserve">  Yr 11 mock int 06 Oct</t>
  </si>
  <si>
    <t xml:space="preserve"> </t>
  </si>
  <si>
    <t>Year11 exams</t>
  </si>
  <si>
    <t>MPLOY days total:  77</t>
  </si>
  <si>
    <t xml:space="preserve">  Yr 11 applications 7 Oct    1</t>
  </si>
  <si>
    <t>Yearly Calendar Template</t>
  </si>
  <si>
    <t>By Vertex42.com</t>
  </si>
  <si>
    <t>https://www.vertex42.com/ExcelTemplates/yearly-calendar.html</t>
  </si>
  <si>
    <t>© 2013-2022 Vertex42 LLC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</si>
  <si>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</si>
  <si>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</si>
  <si>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</si>
  <si>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License Agreement</t>
  </si>
  <si>
    <t>https://www.vertex42.com/licensing/EULA_privateuse.html</t>
  </si>
  <si>
    <t>Do not delete this worksheet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</si>
</sst>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m\ \'yy"/>
    <numFmt numFmtId="165" formatCode="d"/>
  </numFmts>
  <fonts count="33">
    <font>
      <sz val="10.0"/>
      <color rgb="FF000000"/>
      <name val="Arial"/>
      <scheme val="minor"/>
    </font>
    <font>
      <sz val="10.0"/>
      <color theme="1"/>
      <name val="Arial"/>
    </font>
    <font>
      <b/>
      <sz val="36.0"/>
      <color theme="8"/>
      <name val="Arial"/>
    </font>
    <font>
      <b/>
      <sz val="20.0"/>
      <color theme="8"/>
      <name val="Arial"/>
    </font>
    <font>
      <sz val="10.0"/>
      <color theme="4"/>
      <name val="Arial"/>
    </font>
    <font>
      <sz val="16.0"/>
      <color theme="1"/>
      <name val="Arial"/>
    </font>
    <font>
      <b/>
      <sz val="14.0"/>
      <color theme="0"/>
      <name val="Arial"/>
    </font>
    <font/>
    <font>
      <sz val="12.0"/>
      <color theme="1"/>
      <name val="Arial"/>
    </font>
    <font>
      <sz val="14.0"/>
      <color theme="1"/>
      <name val="Arial"/>
    </font>
    <font>
      <sz val="12.0"/>
      <color theme="0"/>
      <name val="Arial"/>
    </font>
    <font>
      <b/>
      <sz val="10.0"/>
      <color theme="1"/>
      <name val="Arial"/>
    </font>
    <font>
      <b/>
      <sz val="12.0"/>
      <color theme="1"/>
      <name val="Arial"/>
    </font>
    <font>
      <b/>
      <sz val="12.0"/>
      <color rgb="FFC3BC98"/>
      <name val="Arial"/>
    </font>
    <font>
      <sz val="11.0"/>
      <color rgb="FFFF0000"/>
      <name val="Arial"/>
    </font>
    <font>
      <sz val="11.0"/>
      <color theme="1"/>
      <name val="Arial"/>
    </font>
    <font>
      <b/>
      <sz val="12.0"/>
      <color rgb="FFFF0000"/>
      <name val="Arial"/>
    </font>
    <font>
      <b/>
      <sz val="9.0"/>
      <color theme="4"/>
      <name val="Arial"/>
    </font>
    <font>
      <u/>
      <sz val="10.0"/>
      <color rgb="FF0000FF"/>
      <name val="Arial"/>
    </font>
    <font>
      <b/>
      <sz val="12.0"/>
      <color rgb="FF00B0F0"/>
      <name val="Arial"/>
    </font>
    <font>
      <sz val="9.0"/>
      <color theme="4"/>
      <name val="Arial"/>
    </font>
    <font>
      <sz val="8.0"/>
      <color rgb="FFFAFAFA"/>
      <name val="Arial"/>
    </font>
    <font>
      <sz val="12.0"/>
      <color rgb="FF7F7F7F"/>
      <name val="Arial"/>
    </font>
    <font>
      <u/>
      <sz val="12.0"/>
      <color theme="1"/>
      <name val="Arial"/>
    </font>
    <font>
      <u/>
      <sz val="12.0"/>
      <color rgb="FF7F7F7F"/>
      <name val="Arial"/>
    </font>
    <font>
      <sz val="12.0"/>
      <color rgb="FFD3DDEE"/>
      <name val="Arial"/>
    </font>
    <font>
      <sz val="12.0"/>
      <color rgb="FF00B0F0"/>
      <name val="Arial"/>
    </font>
    <font>
      <sz val="12.0"/>
      <color rgb="FFFF0000"/>
      <name val="Arial"/>
    </font>
    <font>
      <u/>
      <sz val="12.0"/>
      <color theme="1"/>
      <name val="Arial"/>
    </font>
    <font>
      <b/>
      <sz val="18.0"/>
      <color theme="0"/>
      <name val="Arial"/>
    </font>
    <font>
      <sz val="18.0"/>
      <color theme="0"/>
      <name val="Arial"/>
    </font>
    <font>
      <u/>
      <sz val="10.0"/>
      <color rgb="FF0000FF"/>
      <name val="Arial"/>
    </font>
    <font>
      <u/>
      <sz val="12.0"/>
      <color rgb="FF0000FF"/>
      <name val="Arial"/>
    </font>
  </fonts>
  <fills count="23">
    <fill>
      <patternFill patternType="none"/>
    </fill>
    <fill>
      <patternFill patternType="lightGray"/>
    </fill>
    <fill>
      <patternFill patternType="solid">
        <fgColor rgb="FF00B050"/>
        <bgColor rgb="FF00B050"/>
      </patternFill>
    </fill>
    <fill>
      <patternFill patternType="solid">
        <fgColor theme="8"/>
        <bgColor theme="8"/>
      </patternFill>
    </fill>
    <fill>
      <patternFill patternType="solid">
        <fgColor rgb="FF7D9ACE"/>
        <bgColor rgb="FF7D9ACE"/>
      </patternFill>
    </fill>
    <fill>
      <patternFill patternType="solid">
        <fgColor rgb="FFA5A5A5"/>
        <bgColor rgb="FFA5A5A5"/>
      </patternFill>
    </fill>
    <fill>
      <patternFill patternType="solid">
        <fgColor rgb="FFFFFF00"/>
        <bgColor rgb="FFFFFF00"/>
      </patternFill>
    </fill>
    <fill>
      <patternFill patternType="solid">
        <fgColor rgb="FFFF66FF"/>
        <bgColor rgb="FFFF66FF"/>
      </patternFill>
    </fill>
    <fill>
      <patternFill patternType="solid">
        <fgColor rgb="FF1C7F1C"/>
        <bgColor rgb="FF1C7F1C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  <fill>
      <patternFill patternType="solid">
        <fgColor rgb="FF6ADD6A"/>
        <bgColor rgb="FF6ADD6A"/>
      </patternFill>
    </fill>
    <fill>
      <patternFill patternType="solid">
        <fgColor rgb="FF00B0F0"/>
        <bgColor rgb="FF00B0F0"/>
      </patternFill>
    </fill>
    <fill>
      <patternFill patternType="solid">
        <fgColor rgb="FFFF0000"/>
        <bgColor rgb="FFFF0000"/>
      </patternFill>
    </fill>
    <fill>
      <patternFill patternType="solid">
        <fgColor rgb="FFFF9999"/>
        <bgColor rgb="FFFF9999"/>
      </patternFill>
    </fill>
    <fill>
      <patternFill patternType="solid">
        <fgColor rgb="FFB16314"/>
        <bgColor rgb="FFB16314"/>
      </patternFill>
    </fill>
    <fill>
      <patternFill patternType="solid">
        <fgColor rgb="FFE3DFEF"/>
        <bgColor rgb="FFE3DFEF"/>
      </patternFill>
    </fill>
    <fill>
      <patternFill patternType="solid">
        <fgColor rgb="FF7030A0"/>
        <bgColor rgb="FF7030A0"/>
      </patternFill>
    </fill>
    <fill>
      <patternFill patternType="solid">
        <fgColor rgb="FF7F7F7F"/>
        <bgColor rgb="FF7F7F7F"/>
      </patternFill>
    </fill>
    <fill>
      <patternFill patternType="solid">
        <fgColor theme="6"/>
        <bgColor theme="6"/>
      </patternFill>
    </fill>
    <fill>
      <patternFill patternType="solid">
        <fgColor rgb="FFC8BFE0"/>
        <bgColor rgb="FFC8BFE0"/>
      </patternFill>
    </fill>
    <fill>
      <patternFill patternType="solid">
        <fgColor rgb="FF76420D"/>
        <bgColor rgb="FF76420D"/>
      </patternFill>
    </fill>
    <fill>
      <patternFill patternType="solid">
        <fgColor rgb="FF3464AB"/>
        <bgColor rgb="FF3464AB"/>
      </patternFill>
    </fill>
  </fills>
  <borders count="10">
    <border/>
    <border>
      <left style="thin">
        <color rgb="FF2B4575"/>
      </left>
      <top/>
      <bottom/>
    </border>
    <border>
      <top/>
      <bottom/>
    </border>
    <border>
      <right style="thin">
        <color rgb="FF2B4575"/>
      </right>
      <top/>
      <bottom/>
    </border>
    <border>
      <left style="thin">
        <color rgb="FF7D9ACE"/>
      </left>
      <right/>
      <top/>
      <bottom/>
    </border>
    <border>
      <left/>
      <right/>
      <top/>
      <bottom/>
    </border>
    <border>
      <left/>
      <right style="thin">
        <color rgb="FF7D9ACE"/>
      </right>
      <top/>
      <bottom/>
    </border>
    <border>
      <left style="thin">
        <color rgb="FFA8BCDE"/>
      </left>
      <right style="thin">
        <color rgb="FFA8BCDE"/>
      </right>
      <top style="thin">
        <color rgb="FFA8BCDE"/>
      </top>
      <bottom style="thin">
        <color rgb="FFA8BCDE"/>
      </bottom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</border>
    <border>
      <left/>
      <right/>
      <top/>
      <bottom style="thin">
        <color rgb="FF3464AB"/>
      </bottom>
    </border>
  </borders>
  <cellStyleXfs count="1">
    <xf borderId="0" fillId="0" fontId="0" numFmtId="0" applyAlignment="1" applyFont="1"/>
  </cellStyleXfs>
  <cellXfs count="7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horizontal="center" readingOrder="0" vertical="center"/>
    </xf>
    <xf borderId="0" fillId="0" fontId="4" numFmtId="0" xfId="0" applyAlignment="1" applyFont="1">
      <alignment vertical="center"/>
    </xf>
    <xf borderId="0" fillId="0" fontId="5" numFmtId="0" xfId="0" applyFont="1"/>
    <xf borderId="1" fillId="2" fontId="6" numFmtId="164" xfId="0" applyAlignment="1" applyBorder="1" applyFill="1" applyFont="1" applyNumberFormat="1">
      <alignment horizontal="center" vertical="center"/>
    </xf>
    <xf borderId="2" fillId="0" fontId="7" numFmtId="0" xfId="0" applyBorder="1" applyFont="1"/>
    <xf borderId="3" fillId="0" fontId="7" numFmtId="0" xfId="0" applyBorder="1" applyFont="1"/>
    <xf borderId="0" fillId="0" fontId="8" numFmtId="0" xfId="0" applyAlignment="1" applyFont="1">
      <alignment vertical="center"/>
    </xf>
    <xf borderId="1" fillId="3" fontId="6" numFmtId="164" xfId="0" applyAlignment="1" applyBorder="1" applyFill="1" applyFont="1" applyNumberFormat="1">
      <alignment horizontal="center" vertical="center"/>
    </xf>
    <xf borderId="0" fillId="0" fontId="9" numFmtId="0" xfId="0" applyFont="1"/>
    <xf borderId="4" fillId="4" fontId="10" numFmtId="0" xfId="0" applyAlignment="1" applyBorder="1" applyFill="1" applyFont="1">
      <alignment horizontal="center" vertical="center"/>
    </xf>
    <xf borderId="5" fillId="4" fontId="10" numFmtId="0" xfId="0" applyAlignment="1" applyBorder="1" applyFont="1">
      <alignment horizontal="center" vertical="center"/>
    </xf>
    <xf borderId="6" fillId="4" fontId="10" numFmtId="0" xfId="0" applyAlignment="1" applyBorder="1" applyFont="1">
      <alignment horizontal="center" vertical="center"/>
    </xf>
    <xf borderId="0" fillId="0" fontId="11" numFmtId="0" xfId="0" applyAlignment="1" applyFont="1">
      <alignment horizontal="center" vertical="center"/>
    </xf>
    <xf borderId="7" fillId="0" fontId="12" numFmtId="165" xfId="0" applyAlignment="1" applyBorder="1" applyFont="1" applyNumberFormat="1">
      <alignment horizontal="center" vertical="center"/>
    </xf>
    <xf borderId="7" fillId="5" fontId="12" numFmtId="165" xfId="0" applyAlignment="1" applyBorder="1" applyFill="1" applyFont="1" applyNumberFormat="1">
      <alignment horizontal="center" vertical="center"/>
    </xf>
    <xf borderId="7" fillId="0" fontId="13" numFmtId="165" xfId="0" applyAlignment="1" applyBorder="1" applyFont="1" applyNumberFormat="1">
      <alignment horizontal="center" vertical="center"/>
    </xf>
    <xf borderId="7" fillId="6" fontId="12" numFmtId="165" xfId="0" applyAlignment="1" applyBorder="1" applyFill="1" applyFont="1" applyNumberFormat="1">
      <alignment horizontal="center" vertical="center"/>
    </xf>
    <xf borderId="7" fillId="7" fontId="12" numFmtId="165" xfId="0" applyAlignment="1" applyBorder="1" applyFill="1" applyFont="1" applyNumberFormat="1">
      <alignment horizontal="center" vertical="center"/>
    </xf>
    <xf borderId="0" fillId="0" fontId="8" numFmtId="0" xfId="0" applyFont="1"/>
    <xf borderId="8" fillId="0" fontId="14" numFmtId="0" xfId="0" applyAlignment="1" applyBorder="1" applyFont="1">
      <alignment horizontal="center" vertical="center"/>
    </xf>
    <xf borderId="7" fillId="8" fontId="12" numFmtId="165" xfId="0" applyAlignment="1" applyBorder="1" applyFill="1" applyFont="1" applyNumberFormat="1">
      <alignment horizontal="center" vertical="center"/>
    </xf>
    <xf borderId="7" fillId="9" fontId="12" numFmtId="165" xfId="0" applyAlignment="1" applyBorder="1" applyFill="1" applyFont="1" applyNumberFormat="1">
      <alignment horizontal="center" vertical="center"/>
    </xf>
    <xf borderId="0" fillId="0" fontId="11" numFmtId="0" xfId="0" applyAlignment="1" applyFont="1">
      <alignment horizontal="center"/>
    </xf>
    <xf borderId="7" fillId="10" fontId="12" numFmtId="165" xfId="0" applyAlignment="1" applyBorder="1" applyFill="1" applyFont="1" applyNumberFormat="1">
      <alignment horizontal="center" vertical="center"/>
    </xf>
    <xf borderId="8" fillId="0" fontId="15" numFmtId="0" xfId="0" applyAlignment="1" applyBorder="1" applyFont="1">
      <alignment horizontal="center" vertical="center"/>
    </xf>
    <xf borderId="7" fillId="11" fontId="12" numFmtId="165" xfId="0" applyAlignment="1" applyBorder="1" applyFill="1" applyFont="1" applyNumberFormat="1">
      <alignment horizontal="center" vertical="center"/>
    </xf>
    <xf borderId="7" fillId="9" fontId="16" numFmtId="165" xfId="0" applyAlignment="1" applyBorder="1" applyFont="1" applyNumberFormat="1">
      <alignment horizontal="center" vertical="center"/>
    </xf>
    <xf borderId="7" fillId="0" fontId="16" numFmtId="165" xfId="0" applyAlignment="1" applyBorder="1" applyFont="1" applyNumberFormat="1">
      <alignment horizontal="center" vertical="center"/>
    </xf>
    <xf borderId="0" fillId="0" fontId="17" numFmtId="0" xfId="0" applyAlignment="1" applyFont="1">
      <alignment vertical="center"/>
    </xf>
    <xf borderId="0" fillId="0" fontId="18" numFmtId="0" xfId="0" applyAlignment="1" applyFont="1">
      <alignment vertical="center"/>
    </xf>
    <xf borderId="7" fillId="12" fontId="12" numFmtId="165" xfId="0" applyAlignment="1" applyBorder="1" applyFill="1" applyFont="1" applyNumberFormat="1">
      <alignment horizontal="center" vertical="center"/>
    </xf>
    <xf borderId="7" fillId="13" fontId="12" numFmtId="165" xfId="0" applyAlignment="1" applyBorder="1" applyFill="1" applyFont="1" applyNumberFormat="1">
      <alignment horizontal="center" vertical="center"/>
    </xf>
    <xf borderId="7" fillId="13" fontId="19" numFmtId="165" xfId="0" applyAlignment="1" applyBorder="1" applyFont="1" applyNumberFormat="1">
      <alignment horizontal="center" vertical="center"/>
    </xf>
    <xf borderId="7" fillId="14" fontId="12" numFmtId="165" xfId="0" applyAlignment="1" applyBorder="1" applyFill="1" applyFont="1" applyNumberFormat="1">
      <alignment horizontal="center" vertical="center"/>
    </xf>
    <xf borderId="7" fillId="15" fontId="12" numFmtId="165" xfId="0" applyAlignment="1" applyBorder="1" applyFill="1" applyFont="1" applyNumberFormat="1">
      <alignment horizontal="center" vertical="center"/>
    </xf>
    <xf borderId="0" fillId="0" fontId="20" numFmtId="0" xfId="0" applyAlignment="1" applyFont="1">
      <alignment horizontal="left" shrinkToFit="0" vertical="top" wrapText="1"/>
    </xf>
    <xf borderId="7" fillId="16" fontId="12" numFmtId="165" xfId="0" applyAlignment="1" applyBorder="1" applyFill="1" applyFont="1" applyNumberFormat="1">
      <alignment horizontal="center" vertical="center"/>
    </xf>
    <xf borderId="7" fillId="16" fontId="16" numFmtId="165" xfId="0" applyAlignment="1" applyBorder="1" applyFont="1" applyNumberFormat="1">
      <alignment horizontal="center" vertical="center"/>
    </xf>
    <xf borderId="7" fillId="17" fontId="12" numFmtId="165" xfId="0" applyAlignment="1" applyBorder="1" applyFill="1" applyFont="1" applyNumberFormat="1">
      <alignment horizontal="center" vertical="center"/>
    </xf>
    <xf borderId="0" fillId="0" fontId="21" numFmtId="0" xfId="0" applyAlignment="1" applyFont="1">
      <alignment horizontal="center" vertical="center"/>
    </xf>
    <xf borderId="5" fillId="2" fontId="22" numFmtId="0" xfId="0" applyBorder="1" applyFont="1"/>
    <xf borderId="0" fillId="0" fontId="22" numFmtId="0" xfId="0" applyFont="1"/>
    <xf borderId="5" fillId="12" fontId="22" numFmtId="0" xfId="0" applyBorder="1" applyFont="1"/>
    <xf borderId="0" fillId="0" fontId="23" numFmtId="0" xfId="0" applyFont="1"/>
    <xf borderId="0" fillId="0" fontId="24" numFmtId="0" xfId="0" applyFont="1"/>
    <xf borderId="5" fillId="18" fontId="22" numFmtId="0" xfId="0" applyBorder="1" applyFill="1" applyFont="1"/>
    <xf borderId="5" fillId="13" fontId="22" numFmtId="0" xfId="0" applyBorder="1" applyFont="1"/>
    <xf borderId="5" fillId="6" fontId="22" numFmtId="0" xfId="0" applyBorder="1" applyFont="1"/>
    <xf borderId="0" fillId="0" fontId="8" numFmtId="0" xfId="0" applyAlignment="1" applyFont="1">
      <alignment readingOrder="0"/>
    </xf>
    <xf borderId="5" fillId="7" fontId="22" numFmtId="0" xfId="0" applyBorder="1" applyFont="1"/>
    <xf borderId="5" fillId="19" fontId="22" numFmtId="0" xfId="0" applyBorder="1" applyFill="1" applyFont="1"/>
    <xf borderId="5" fillId="14" fontId="22" numFmtId="0" xfId="0" applyBorder="1" applyFont="1"/>
    <xf borderId="5" fillId="20" fontId="25" numFmtId="0" xfId="0" applyBorder="1" applyFill="1" applyFont="1"/>
    <xf borderId="5" fillId="21" fontId="22" numFmtId="0" xfId="0" applyBorder="1" applyFill="1" applyFont="1"/>
    <xf borderId="5" fillId="17" fontId="22" numFmtId="0" xfId="0" applyBorder="1" applyFont="1"/>
    <xf borderId="5" fillId="8" fontId="22" numFmtId="0" xfId="0" applyBorder="1" applyFont="1"/>
    <xf borderId="5" fillId="9" fontId="26" numFmtId="0" xfId="0" applyBorder="1" applyFont="1"/>
    <xf borderId="5" fillId="9" fontId="22" numFmtId="0" xfId="0" applyBorder="1" applyFont="1"/>
    <xf borderId="0" fillId="0" fontId="27" numFmtId="0" xfId="0" applyFont="1"/>
    <xf borderId="0" fillId="0" fontId="28" numFmtId="0" xfId="0" applyAlignment="1" applyFont="1">
      <alignment readingOrder="0"/>
    </xf>
    <xf borderId="9" fillId="22" fontId="29" numFmtId="0" xfId="0" applyAlignment="1" applyBorder="1" applyFill="1" applyFont="1">
      <alignment horizontal="left" vertical="center"/>
    </xf>
    <xf borderId="9" fillId="22" fontId="30" numFmtId="0" xfId="0" applyAlignment="1" applyBorder="1" applyFont="1">
      <alignment vertical="center"/>
    </xf>
    <xf borderId="5" fillId="9" fontId="1" numFmtId="0" xfId="0" applyBorder="1" applyFont="1"/>
    <xf borderId="5" fillId="9" fontId="8" numFmtId="0" xfId="0" applyAlignment="1" applyBorder="1" applyFont="1">
      <alignment horizontal="left" shrinkToFit="0" wrapText="1"/>
    </xf>
    <xf borderId="5" fillId="9" fontId="15" numFmtId="0" xfId="0" applyBorder="1" applyFont="1"/>
    <xf borderId="5" fillId="9" fontId="8" numFmtId="0" xfId="0" applyBorder="1" applyFont="1"/>
    <xf borderId="5" fillId="9" fontId="31" numFmtId="0" xfId="0" applyAlignment="1" applyBorder="1" applyFont="1">
      <alignment horizontal="left" shrinkToFit="0" wrapText="1"/>
    </xf>
    <xf borderId="5" fillId="9" fontId="12" numFmtId="0" xfId="0" applyAlignment="1" applyBorder="1" applyFont="1">
      <alignment horizontal="left" shrinkToFit="0" wrapText="1"/>
    </xf>
    <xf borderId="5" fillId="9" fontId="32" numFmtId="0" xfId="0" applyAlignment="1" applyBorder="1" applyFont="1">
      <alignment horizontal="left" shrinkToFit="0" wrapText="1"/>
    </xf>
    <xf borderId="5" fillId="9" fontId="8" numFmtId="0" xfId="0" applyAlignment="1" applyBorder="1" applyFont="1">
      <alignment horizontal="left"/>
    </xf>
  </cellXfs>
  <cellStyles count="1">
    <cellStyle xfId="0" name="Normal" builtinId="0"/>
  </cellStyles>
  <dxfs count="3">
    <dxf>
      <font/>
      <fill>
        <patternFill patternType="solid">
          <fgColor rgb="FFD3DDEE"/>
          <bgColor rgb="FFD3DDEE"/>
        </patternFill>
      </fill>
      <border/>
    </dxf>
    <dxf>
      <font>
        <color rgb="FF2B4575"/>
      </font>
      <fill>
        <patternFill patternType="none"/>
      </fill>
      <border/>
    </dxf>
    <dxf>
      <font/>
      <numFmt numFmtId="0" formatCode="mmmm"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25</xdr:col>
      <xdr:colOff>266700</xdr:colOff>
      <xdr:row>0</xdr:row>
      <xdr:rowOff>0</xdr:rowOff>
    </xdr:from>
    <xdr:ext cx="1943100" cy="4191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0</xdr:colOff>
      <xdr:row>0</xdr:row>
      <xdr:rowOff>0</xdr:rowOff>
    </xdr:from>
    <xdr:ext cx="1419225" cy="40005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3A5D9C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4C92AE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vertex42.com/calendars/calendar-with-holidays.html?utm_source=yearly-calendar&amp;utm_campaign=templates&amp;utm_content=related-monthly" TargetMode="External"/><Relationship Id="rId2" Type="http://schemas.openxmlformats.org/officeDocument/2006/relationships/hyperlink" Target="https://www.vertex42.com/ExcelTemplates/schedules.html?utm_source=yearly-calendar&amp;utm_campaign=templates&amp;utm_content=related-schedules" TargetMode="External"/><Relationship Id="rId3" Type="http://schemas.openxmlformats.org/officeDocument/2006/relationships/hyperlink" Target="https://www.vertex42.com/calendars/?utm_source=yearly-calendar&amp;utm_campaign=templates&amp;utm_content=related-more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vertex42.com/ExcelTemplates/yearly-calendar.html" TargetMode="External"/><Relationship Id="rId2" Type="http://schemas.openxmlformats.org/officeDocument/2006/relationships/hyperlink" Target="https://www.vertex42.com/licensing/EULA_privateuse.html" TargetMode="External"/><Relationship Id="rId3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25"/>
    <col customWidth="1" min="2" max="24" width="4.13"/>
    <col customWidth="1" min="25" max="25" width="3.25"/>
    <col customWidth="1" min="26" max="26" width="4.13"/>
    <col customWidth="1" min="27" max="27" width="31.0"/>
    <col customWidth="1" min="28" max="29" width="9.13"/>
  </cols>
  <sheetData>
    <row r="1">
      <c r="A1" s="1"/>
      <c r="B1" s="2" t="str">
        <f>IF($AA$8=1,AA5,AA5&amp;"-"&amp;AA5+1)</f>
        <v>2022-2023</v>
      </c>
      <c r="Y1" s="1"/>
      <c r="Z1" s="1"/>
      <c r="AA1" s="1"/>
      <c r="AB1" s="1"/>
      <c r="AC1" s="1"/>
    </row>
    <row r="2">
      <c r="A2" s="1"/>
      <c r="B2" s="3" t="s">
        <v>0</v>
      </c>
      <c r="Y2" s="1"/>
      <c r="Z2" s="1"/>
      <c r="AA2" s="4" t="s">
        <v>1</v>
      </c>
      <c r="AB2" s="1"/>
      <c r="AC2" s="1"/>
    </row>
    <row r="3" ht="18.0" customHeight="1">
      <c r="A3" s="5"/>
      <c r="B3" s="6">
        <f>DATE(AA5,AA8,1)</f>
        <v>44805</v>
      </c>
      <c r="C3" s="7"/>
      <c r="D3" s="7"/>
      <c r="E3" s="7"/>
      <c r="F3" s="7"/>
      <c r="G3" s="7"/>
      <c r="H3" s="8"/>
      <c r="I3" s="9"/>
      <c r="J3" s="10">
        <f>DATE(YEAR(B3+42),MONTH(B3+42),1)</f>
        <v>44835</v>
      </c>
      <c r="K3" s="7"/>
      <c r="L3" s="7"/>
      <c r="M3" s="7"/>
      <c r="N3" s="7"/>
      <c r="O3" s="7"/>
      <c r="P3" s="8"/>
      <c r="Q3" s="9"/>
      <c r="R3" s="10">
        <f>DATE(YEAR(J3+42),MONTH(J3+42),1)</f>
        <v>44866</v>
      </c>
      <c r="S3" s="7"/>
      <c r="T3" s="7"/>
      <c r="U3" s="7"/>
      <c r="V3" s="7"/>
      <c r="W3" s="7"/>
      <c r="X3" s="8"/>
      <c r="Y3" s="11"/>
      <c r="Z3" s="11"/>
      <c r="AA3" s="1"/>
      <c r="AB3" s="11"/>
      <c r="AC3" s="11"/>
    </row>
    <row r="4" ht="12.75" customHeight="1">
      <c r="A4" s="11"/>
      <c r="B4" s="12" t="str">
        <f>CHOOSE(1+MOD($AA$11+1-2,7),"Su","M","Tu","W","Th","F","Sa")</f>
        <v>Su</v>
      </c>
      <c r="C4" s="13" t="str">
        <f>CHOOSE(1+MOD($AA$11+2-2,7),"Su","M","Tu","W","Th","F","Sa")</f>
        <v>M</v>
      </c>
      <c r="D4" s="13" t="str">
        <f>CHOOSE(1+MOD($AA$11+3-2,7),"Su","M","Tu","W","Th","F","Sa")</f>
        <v>Tu</v>
      </c>
      <c r="E4" s="13" t="str">
        <f>CHOOSE(1+MOD($AA$11+4-2,7),"Su","M","Tu","W","Th","F","Sa")</f>
        <v>W</v>
      </c>
      <c r="F4" s="13" t="str">
        <f>CHOOSE(1+MOD($AA$11+5-2,7),"Su","M","Tu","W","Th","F","Sa")</f>
        <v>Th</v>
      </c>
      <c r="G4" s="13" t="str">
        <f>CHOOSE(1+MOD($AA$11+6-2,7),"Su","M","Tu","W","Th","F","Sa")</f>
        <v>F</v>
      </c>
      <c r="H4" s="14" t="str">
        <f>CHOOSE(1+MOD($AA$11+7-2,7),"Su","M","Tu","W","Th","F","Sa")</f>
        <v>Sa</v>
      </c>
      <c r="I4" s="9"/>
      <c r="J4" s="12" t="str">
        <f>CHOOSE(1+MOD($AA$11+1-2,7),"Su","M","Tu","W","Th","F","Sa")</f>
        <v>Su</v>
      </c>
      <c r="K4" s="13" t="str">
        <f>CHOOSE(1+MOD($AA$11+2-2,7),"Su","M","Tu","W","Th","F","Sa")</f>
        <v>M</v>
      </c>
      <c r="L4" s="13" t="str">
        <f>CHOOSE(1+MOD($AA$11+3-2,7),"Su","M","Tu","W","Th","F","Sa")</f>
        <v>Tu</v>
      </c>
      <c r="M4" s="13" t="str">
        <f>CHOOSE(1+MOD($AA$11+4-2,7),"Su","M","Tu","W","Th","F","Sa")</f>
        <v>W</v>
      </c>
      <c r="N4" s="13" t="str">
        <f>CHOOSE(1+MOD($AA$11+5-2,7),"Su","M","Tu","W","Th","F","Sa")</f>
        <v>Th</v>
      </c>
      <c r="O4" s="13" t="str">
        <f>CHOOSE(1+MOD($AA$11+6-2,7),"Su","M","Tu","W","Th","F","Sa")</f>
        <v>F</v>
      </c>
      <c r="P4" s="14" t="str">
        <f>CHOOSE(1+MOD($AA$11+7-2,7),"Su","M","Tu","W","Th","F","Sa")</f>
        <v>Sa</v>
      </c>
      <c r="Q4" s="9"/>
      <c r="R4" s="12" t="str">
        <f>CHOOSE(1+MOD($AA$11+1-2,7),"Su","M","Tu","W","Th","F","Sa")</f>
        <v>Su</v>
      </c>
      <c r="S4" s="13" t="str">
        <f>CHOOSE(1+MOD($AA$11+2-2,7),"Su","M","Tu","W","Th","F","Sa")</f>
        <v>M</v>
      </c>
      <c r="T4" s="13" t="str">
        <f>CHOOSE(1+MOD($AA$11+3-2,7),"Su","M","Tu","W","Th","F","Sa")</f>
        <v>Tu</v>
      </c>
      <c r="U4" s="13" t="str">
        <f>CHOOSE(1+MOD($AA$11+4-2,7),"Su","M","Tu","W","Th","F","Sa")</f>
        <v>W</v>
      </c>
      <c r="V4" s="13" t="str">
        <f>CHOOSE(1+MOD($AA$11+5-2,7),"Su","M","Tu","W","Th","F","Sa")</f>
        <v>Th</v>
      </c>
      <c r="W4" s="13" t="str">
        <f>CHOOSE(1+MOD($AA$11+6-2,7),"Su","M","Tu","W","Th","F","Sa")</f>
        <v>F</v>
      </c>
      <c r="X4" s="14" t="str">
        <f>CHOOSE(1+MOD($AA$11+7-2,7),"Su","M","Tu","W","Th","F","Sa")</f>
        <v>Sa</v>
      </c>
      <c r="Y4" s="9"/>
      <c r="Z4" s="9"/>
      <c r="AA4" s="15" t="s">
        <v>2</v>
      </c>
      <c r="AB4" s="11"/>
      <c r="AC4" s="11"/>
    </row>
    <row r="5" ht="12.75" customHeight="1">
      <c r="A5" s="11"/>
      <c r="B5" s="16" t="str">
        <f>IF(WEEKDAY(B3,1)=$AA$11,B3,"")</f>
        <v/>
      </c>
      <c r="C5" s="16" t="str">
        <f>IF(B5="",IF(WEEKDAY(B3,1)=MOD($AA$11,7)+1,B3,""),B5+1)</f>
        <v/>
      </c>
      <c r="D5" s="16" t="str">
        <f>IF(C5="",IF(WEEKDAY(B3,1)=MOD($AA$11+1,7)+1,B3,""),C5+1)</f>
        <v/>
      </c>
      <c r="E5" s="16" t="str">
        <f>IF(D5="",IF(WEEKDAY(B3,1)=MOD($AA$11+2,7)+1,B3,""),D5+1)</f>
        <v/>
      </c>
      <c r="F5" s="17">
        <f>IF(E5="",IF(WEEKDAY(B3,1)=MOD($AA$11+3,7)+1,B3,""),E5+1)</f>
        <v>44805</v>
      </c>
      <c r="G5" s="16">
        <f>IF(F5="",IF(WEEKDAY(B3,1)=MOD($AA$11+4,7)+1,B3,""),F5+1)</f>
        <v>44806</v>
      </c>
      <c r="H5" s="18">
        <f>IF(G5="",IF(WEEKDAY(B3,1)=MOD($AA$11+5,7)+1,B3,""),G5+1)</f>
        <v>44807</v>
      </c>
      <c r="I5" s="9"/>
      <c r="J5" s="16" t="str">
        <f>IF(WEEKDAY(J3,1)=$AA$11,J3,"")</f>
        <v/>
      </c>
      <c r="K5" s="16" t="str">
        <f>IF(J5="",IF(WEEKDAY(J3,1)=MOD($AA$11,7)+1,J3,""),J5+1)</f>
        <v/>
      </c>
      <c r="L5" s="16" t="str">
        <f>IF(K5="",IF(WEEKDAY(J3,1)=MOD($AA$11+1,7)+1,J3,""),K5+1)</f>
        <v/>
      </c>
      <c r="M5" s="16" t="str">
        <f>IF(L5="",IF(WEEKDAY(J3,1)=MOD($AA$11+2,7)+1,J3,""),L5+1)</f>
        <v/>
      </c>
      <c r="N5" s="16" t="str">
        <f>IF(M5="",IF(WEEKDAY(J3,1)=MOD($AA$11+3,7)+1,J3,""),M5+1)</f>
        <v/>
      </c>
      <c r="O5" s="16" t="str">
        <f>IF(N5="",IF(WEEKDAY(J3,1)=MOD($AA$11+4,7)+1,J3,""),N5+1)</f>
        <v/>
      </c>
      <c r="P5" s="16">
        <f>IF(O5="",IF(WEEKDAY(J3,1)=MOD($AA$11+5,7)+1,J3,""),O5+1)</f>
        <v>44835</v>
      </c>
      <c r="Q5" s="9"/>
      <c r="R5" s="16" t="str">
        <f>IF(WEEKDAY(R3,1)=$AA$11,R3,"")</f>
        <v/>
      </c>
      <c r="S5" s="16" t="str">
        <f>IF(R5="",IF(WEEKDAY(R3,1)=MOD($AA$11,7)+1,R3,""),R5+1)</f>
        <v/>
      </c>
      <c r="T5" s="19">
        <f>IF(S5="",IF(WEEKDAY(R3,1)=MOD($AA$11+1,7)+1,R3,""),S5+1)</f>
        <v>44866</v>
      </c>
      <c r="U5" s="19">
        <f>IF(T5="",IF(WEEKDAY(R3,1)=MOD($AA$11+2,7)+1,R3,""),T5+1)</f>
        <v>44867</v>
      </c>
      <c r="V5" s="20">
        <f>IF(U5="",IF(WEEKDAY(R3,1)=MOD($AA$11+3,7)+1,R3,""),U5+1)</f>
        <v>44868</v>
      </c>
      <c r="W5" s="16">
        <f>IF(V5="",IF(WEEKDAY(R3,1)=MOD($AA$11+4,7)+1,R3,""),V5+1)</f>
        <v>44869</v>
      </c>
      <c r="X5" s="16">
        <f>IF(W5="",IF(WEEKDAY(R3,1)=MOD($AA$11+5,7)+1,R3,""),W5+1)</f>
        <v>44870</v>
      </c>
      <c r="Y5" s="21"/>
      <c r="Z5" s="21"/>
      <c r="AA5" s="22">
        <v>2022.0</v>
      </c>
      <c r="AB5" s="11"/>
      <c r="AC5" s="11"/>
    </row>
    <row r="6" ht="12.75" customHeight="1">
      <c r="A6" s="11"/>
      <c r="B6" s="16">
        <f t="shared" ref="B6:B10" si="4">IF(H5="","",IF(MONTH(H5+1)&lt;&gt;MONTH(H5),"",H5+1))</f>
        <v>44808</v>
      </c>
      <c r="C6" s="16">
        <f t="shared" ref="C6:H6" si="1">IF(B6="","",IF(MONTH(B6+1)&lt;&gt;MONTH(B6),"",B6+1))</f>
        <v>44809</v>
      </c>
      <c r="D6" s="16">
        <f t="shared" si="1"/>
        <v>44810</v>
      </c>
      <c r="E6" s="16">
        <f t="shared" si="1"/>
        <v>44811</v>
      </c>
      <c r="F6" s="16">
        <f t="shared" si="1"/>
        <v>44812</v>
      </c>
      <c r="G6" s="16">
        <f t="shared" si="1"/>
        <v>44813</v>
      </c>
      <c r="H6" s="16">
        <f t="shared" si="1"/>
        <v>44814</v>
      </c>
      <c r="I6" s="9"/>
      <c r="J6" s="16">
        <f t="shared" ref="J6:J10" si="6">IF(P5="","",IF(MONTH(P5+1)&lt;&gt;MONTH(P5),"",P5+1))</f>
        <v>44836</v>
      </c>
      <c r="K6" s="16">
        <f t="shared" ref="K6:P6" si="2">IF(J6="","",IF(MONTH(J6+1)&lt;&gt;MONTH(J6),"",J6+1))</f>
        <v>44837</v>
      </c>
      <c r="L6" s="19">
        <f t="shared" si="2"/>
        <v>44838</v>
      </c>
      <c r="M6" s="19">
        <f t="shared" si="2"/>
        <v>44839</v>
      </c>
      <c r="N6" s="16">
        <f t="shared" si="2"/>
        <v>44840</v>
      </c>
      <c r="O6" s="23">
        <f t="shared" si="2"/>
        <v>44841</v>
      </c>
      <c r="P6" s="16">
        <f t="shared" si="2"/>
        <v>44842</v>
      </c>
      <c r="Q6" s="9"/>
      <c r="R6" s="16">
        <f t="shared" ref="R6:R10" si="8">IF(X5="","",IF(MONTH(X5+1)&lt;&gt;MONTH(X5),"",X5+1))</f>
        <v>44871</v>
      </c>
      <c r="S6" s="16">
        <f t="shared" ref="S6:X6" si="3">IF(R6="","",IF(MONTH(R6+1)&lt;&gt;MONTH(R6),"",R6+1))</f>
        <v>44872</v>
      </c>
      <c r="T6" s="19">
        <f t="shared" si="3"/>
        <v>44873</v>
      </c>
      <c r="U6" s="19">
        <f t="shared" si="3"/>
        <v>44874</v>
      </c>
      <c r="V6" s="19">
        <f t="shared" si="3"/>
        <v>44875</v>
      </c>
      <c r="W6" s="16">
        <f t="shared" si="3"/>
        <v>44876</v>
      </c>
      <c r="X6" s="16">
        <f t="shared" si="3"/>
        <v>44877</v>
      </c>
      <c r="Y6" s="21"/>
      <c r="Z6" s="21"/>
      <c r="AA6" s="21"/>
      <c r="AB6" s="11"/>
      <c r="AC6" s="11"/>
    </row>
    <row r="7" ht="12.75" customHeight="1">
      <c r="A7" s="11"/>
      <c r="B7" s="16">
        <f t="shared" si="4"/>
        <v>44815</v>
      </c>
      <c r="C7" s="16">
        <f t="shared" ref="C7:H7" si="5">IF(B7="","",IF(MONTH(B7+1)&lt;&gt;MONTH(B7),"",B7+1))</f>
        <v>44816</v>
      </c>
      <c r="D7" s="24">
        <f t="shared" si="5"/>
        <v>44817</v>
      </c>
      <c r="E7" s="19">
        <f t="shared" si="5"/>
        <v>44818</v>
      </c>
      <c r="F7" s="19">
        <f t="shared" si="5"/>
        <v>44819</v>
      </c>
      <c r="G7" s="16">
        <f t="shared" si="5"/>
        <v>44820</v>
      </c>
      <c r="H7" s="16">
        <f t="shared" si="5"/>
        <v>44821</v>
      </c>
      <c r="I7" s="9"/>
      <c r="J7" s="16">
        <f t="shared" si="6"/>
        <v>44843</v>
      </c>
      <c r="K7" s="16">
        <f t="shared" ref="K7:P7" si="7">IF(J7="","",IF(MONTH(J7+1)&lt;&gt;MONTH(J7),"",J7+1))</f>
        <v>44844</v>
      </c>
      <c r="L7" s="19">
        <f t="shared" si="7"/>
        <v>44845</v>
      </c>
      <c r="M7" s="19">
        <f t="shared" si="7"/>
        <v>44846</v>
      </c>
      <c r="N7" s="19">
        <f t="shared" si="7"/>
        <v>44847</v>
      </c>
      <c r="O7" s="16">
        <f t="shared" si="7"/>
        <v>44848</v>
      </c>
      <c r="P7" s="16">
        <f t="shared" si="7"/>
        <v>44849</v>
      </c>
      <c r="Q7" s="9"/>
      <c r="R7" s="16">
        <f t="shared" si="8"/>
        <v>44878</v>
      </c>
      <c r="S7" s="16">
        <f t="shared" ref="S7:X7" si="9">IF(R7="","",IF(MONTH(R7+1)&lt;&gt;MONTH(R7),"",R7+1))</f>
        <v>44879</v>
      </c>
      <c r="T7" s="19">
        <f t="shared" si="9"/>
        <v>44880</v>
      </c>
      <c r="U7" s="19">
        <f t="shared" si="9"/>
        <v>44881</v>
      </c>
      <c r="V7" s="19">
        <f t="shared" si="9"/>
        <v>44882</v>
      </c>
      <c r="W7" s="16">
        <f t="shared" si="9"/>
        <v>44883</v>
      </c>
      <c r="X7" s="16">
        <f t="shared" si="9"/>
        <v>44884</v>
      </c>
      <c r="Y7" s="21"/>
      <c r="Z7" s="21"/>
      <c r="AA7" s="25" t="s">
        <v>3</v>
      </c>
      <c r="AB7" s="11"/>
      <c r="AC7" s="11"/>
    </row>
    <row r="8" ht="12.75" customHeight="1">
      <c r="A8" s="11"/>
      <c r="B8" s="16">
        <f t="shared" si="4"/>
        <v>44822</v>
      </c>
      <c r="C8" s="16">
        <f t="shared" ref="C8:H8" si="10">IF(B8="","",IF(MONTH(B8+1)&lt;&gt;MONTH(B8),"",B8+1))</f>
        <v>44823</v>
      </c>
      <c r="D8" s="19">
        <f t="shared" si="10"/>
        <v>44824</v>
      </c>
      <c r="E8" s="19">
        <f t="shared" si="10"/>
        <v>44825</v>
      </c>
      <c r="F8" s="19">
        <f t="shared" si="10"/>
        <v>44826</v>
      </c>
      <c r="G8" s="16">
        <f t="shared" si="10"/>
        <v>44827</v>
      </c>
      <c r="H8" s="16">
        <f t="shared" si="10"/>
        <v>44828</v>
      </c>
      <c r="I8" s="9"/>
      <c r="J8" s="16">
        <f t="shared" si="6"/>
        <v>44850</v>
      </c>
      <c r="K8" s="16">
        <f t="shared" ref="K8:P8" si="11">IF(J8="","",IF(MONTH(J8+1)&lt;&gt;MONTH(J8),"",J8+1))</f>
        <v>44851</v>
      </c>
      <c r="L8" s="26">
        <f t="shared" si="11"/>
        <v>44852</v>
      </c>
      <c r="M8" s="19">
        <f t="shared" si="11"/>
        <v>44853</v>
      </c>
      <c r="N8" s="19">
        <f t="shared" si="11"/>
        <v>44854</v>
      </c>
      <c r="O8" s="17">
        <f t="shared" si="11"/>
        <v>44855</v>
      </c>
      <c r="P8" s="16">
        <f t="shared" si="11"/>
        <v>44856</v>
      </c>
      <c r="Q8" s="9"/>
      <c r="R8" s="16">
        <f t="shared" si="8"/>
        <v>44885</v>
      </c>
      <c r="S8" s="16">
        <f t="shared" ref="S8:X8" si="12">IF(R8="","",IF(MONTH(R8+1)&lt;&gt;MONTH(R8),"",R8+1))</f>
        <v>44886</v>
      </c>
      <c r="T8" s="19">
        <f t="shared" si="12"/>
        <v>44887</v>
      </c>
      <c r="U8" s="19">
        <f t="shared" si="12"/>
        <v>44888</v>
      </c>
      <c r="V8" s="19">
        <f t="shared" si="12"/>
        <v>44889</v>
      </c>
      <c r="W8" s="16">
        <f t="shared" si="12"/>
        <v>44890</v>
      </c>
      <c r="X8" s="16">
        <f t="shared" si="12"/>
        <v>44891</v>
      </c>
      <c r="Y8" s="21"/>
      <c r="Z8" s="21"/>
      <c r="AA8" s="27">
        <v>9.0</v>
      </c>
      <c r="AB8" s="11"/>
      <c r="AC8" s="11"/>
    </row>
    <row r="9" ht="12.75" customHeight="1">
      <c r="A9" s="11"/>
      <c r="B9" s="16">
        <f t="shared" si="4"/>
        <v>44829</v>
      </c>
      <c r="C9" s="16">
        <f t="shared" ref="C9:H9" si="13">IF(B9="","",IF(MONTH(B9+1)&lt;&gt;MONTH(B9),"",B9+1))</f>
        <v>44830</v>
      </c>
      <c r="D9" s="19">
        <f t="shared" si="13"/>
        <v>44831</v>
      </c>
      <c r="E9" s="19">
        <f t="shared" si="13"/>
        <v>44832</v>
      </c>
      <c r="F9" s="19">
        <f t="shared" si="13"/>
        <v>44833</v>
      </c>
      <c r="G9" s="16">
        <f t="shared" si="13"/>
        <v>44834</v>
      </c>
      <c r="H9" s="16" t="str">
        <f t="shared" si="13"/>
        <v/>
      </c>
      <c r="I9" s="9"/>
      <c r="J9" s="16">
        <f t="shared" si="6"/>
        <v>44857</v>
      </c>
      <c r="K9" s="28">
        <f t="shared" ref="K9:P9" si="14">IF(J9="","",IF(MONTH(J9+1)&lt;&gt;MONTH(J9),"",J9+1))</f>
        <v>44858</v>
      </c>
      <c r="L9" s="28">
        <f t="shared" si="14"/>
        <v>44859</v>
      </c>
      <c r="M9" s="28">
        <f t="shared" si="14"/>
        <v>44860</v>
      </c>
      <c r="N9" s="28">
        <f t="shared" si="14"/>
        <v>44861</v>
      </c>
      <c r="O9" s="28">
        <f t="shared" si="14"/>
        <v>44862</v>
      </c>
      <c r="P9" s="16">
        <f t="shared" si="14"/>
        <v>44863</v>
      </c>
      <c r="Q9" s="9"/>
      <c r="R9" s="16">
        <f t="shared" si="8"/>
        <v>44892</v>
      </c>
      <c r="S9" s="16">
        <f t="shared" ref="S9:X9" si="15">IF(R9="","",IF(MONTH(R9+1)&lt;&gt;MONTH(R9),"",R9+1))</f>
        <v>44893</v>
      </c>
      <c r="T9" s="16">
        <f t="shared" si="15"/>
        <v>44894</v>
      </c>
      <c r="U9" s="16">
        <f t="shared" si="15"/>
        <v>44895</v>
      </c>
      <c r="V9" s="16" t="str">
        <f t="shared" si="15"/>
        <v/>
      </c>
      <c r="W9" s="16" t="str">
        <f t="shared" si="15"/>
        <v/>
      </c>
      <c r="X9" s="16" t="str">
        <f t="shared" si="15"/>
        <v/>
      </c>
      <c r="Y9" s="21"/>
      <c r="Z9" s="21"/>
      <c r="AA9" s="21"/>
      <c r="AB9" s="11"/>
      <c r="AC9" s="11"/>
    </row>
    <row r="10" ht="12.75" customHeight="1">
      <c r="A10" s="11"/>
      <c r="B10" s="16" t="str">
        <f t="shared" si="4"/>
        <v/>
      </c>
      <c r="C10" s="16" t="str">
        <f t="shared" ref="C10:H10" si="16">IF(B10="","",IF(MONTH(B10+1)&lt;&gt;MONTH(B10),"",B10+1))</f>
        <v/>
      </c>
      <c r="D10" s="16" t="str">
        <f t="shared" si="16"/>
        <v/>
      </c>
      <c r="E10" s="16" t="str">
        <f t="shared" si="16"/>
        <v/>
      </c>
      <c r="F10" s="16" t="str">
        <f t="shared" si="16"/>
        <v/>
      </c>
      <c r="G10" s="16" t="str">
        <f t="shared" si="16"/>
        <v/>
      </c>
      <c r="H10" s="16" t="str">
        <f t="shared" si="16"/>
        <v/>
      </c>
      <c r="I10" s="9"/>
      <c r="J10" s="16">
        <f t="shared" si="6"/>
        <v>44864</v>
      </c>
      <c r="K10" s="16">
        <f t="shared" ref="K10:P10" si="17">IF(J10="","",IF(MONTH(J10+1)&lt;&gt;MONTH(J10),"",J10+1))</f>
        <v>44865</v>
      </c>
      <c r="L10" s="16" t="str">
        <f t="shared" si="17"/>
        <v/>
      </c>
      <c r="M10" s="16" t="str">
        <f t="shared" si="17"/>
        <v/>
      </c>
      <c r="N10" s="16" t="str">
        <f t="shared" si="17"/>
        <v/>
      </c>
      <c r="O10" s="16" t="str">
        <f t="shared" si="17"/>
        <v/>
      </c>
      <c r="P10" s="16" t="str">
        <f t="shared" si="17"/>
        <v/>
      </c>
      <c r="Q10" s="9"/>
      <c r="R10" s="16" t="str">
        <f t="shared" si="8"/>
        <v/>
      </c>
      <c r="S10" s="16" t="str">
        <f t="shared" ref="S10:X10" si="18">IF(R10="","",IF(MONTH(R10+1)&lt;&gt;MONTH(R10),"",R10+1))</f>
        <v/>
      </c>
      <c r="T10" s="16" t="str">
        <f t="shared" si="18"/>
        <v/>
      </c>
      <c r="U10" s="16" t="str">
        <f t="shared" si="18"/>
        <v/>
      </c>
      <c r="V10" s="16" t="str">
        <f t="shared" si="18"/>
        <v/>
      </c>
      <c r="W10" s="16" t="str">
        <f t="shared" si="18"/>
        <v/>
      </c>
      <c r="X10" s="16" t="str">
        <f t="shared" si="18"/>
        <v/>
      </c>
      <c r="Y10" s="21"/>
      <c r="Z10" s="21"/>
      <c r="AA10" s="25" t="s">
        <v>4</v>
      </c>
      <c r="AB10" s="11"/>
      <c r="AC10" s="11"/>
    </row>
    <row r="11" ht="12.75" customHeight="1">
      <c r="A11" s="11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1"/>
      <c r="Z11" s="1"/>
      <c r="AA11" s="27">
        <v>1.0</v>
      </c>
      <c r="AB11" s="11"/>
      <c r="AC11" s="11"/>
    </row>
    <row r="12" ht="17.25" customHeight="1">
      <c r="A12" s="5"/>
      <c r="B12" s="10">
        <f>DATE(YEAR(R3+42),MONTH(R3+42),1)</f>
        <v>44896</v>
      </c>
      <c r="C12" s="7"/>
      <c r="D12" s="7"/>
      <c r="E12" s="7"/>
      <c r="F12" s="7"/>
      <c r="G12" s="7"/>
      <c r="H12" s="8"/>
      <c r="I12" s="9"/>
      <c r="J12" s="10">
        <f>DATE(YEAR(B12+42),MONTH(B12+42),1)</f>
        <v>44927</v>
      </c>
      <c r="K12" s="7"/>
      <c r="L12" s="7"/>
      <c r="M12" s="7"/>
      <c r="N12" s="7"/>
      <c r="O12" s="7"/>
      <c r="P12" s="8"/>
      <c r="Q12" s="9"/>
      <c r="R12" s="10">
        <f>DATE(YEAR(J12+42),MONTH(J12+42),1)</f>
        <v>44958</v>
      </c>
      <c r="S12" s="7"/>
      <c r="T12" s="7"/>
      <c r="U12" s="7"/>
      <c r="V12" s="7"/>
      <c r="W12" s="7"/>
      <c r="X12" s="8"/>
      <c r="Y12" s="1"/>
      <c r="Z12" s="1"/>
      <c r="AA12" s="1"/>
      <c r="AB12" s="11"/>
      <c r="AC12" s="11"/>
    </row>
    <row r="13" ht="12.75" customHeight="1">
      <c r="A13" s="11"/>
      <c r="B13" s="12" t="str">
        <f>CHOOSE(1+MOD($AA$11+1-2,7),"Su","M","Tu","W","Th","F","Sa")</f>
        <v>Su</v>
      </c>
      <c r="C13" s="13" t="str">
        <f>CHOOSE(1+MOD($AA$11+2-2,7),"Su","M","Tu","W","Th","F","Sa")</f>
        <v>M</v>
      </c>
      <c r="D13" s="13" t="str">
        <f>CHOOSE(1+MOD($AA$11+3-2,7),"Su","M","Tu","W","Th","F","Sa")</f>
        <v>Tu</v>
      </c>
      <c r="E13" s="13" t="str">
        <f>CHOOSE(1+MOD($AA$11+4-2,7),"Su","M","Tu","W","Th","F","Sa")</f>
        <v>W</v>
      </c>
      <c r="F13" s="13" t="str">
        <f>CHOOSE(1+MOD($AA$11+5-2,7),"Su","M","Tu","W","Th","F","Sa")</f>
        <v>Th</v>
      </c>
      <c r="G13" s="13" t="str">
        <f>CHOOSE(1+MOD($AA$11+6-2,7),"Su","M","Tu","W","Th","F","Sa")</f>
        <v>F</v>
      </c>
      <c r="H13" s="14" t="str">
        <f>CHOOSE(1+MOD($AA$11+7-2,7),"Su","M","Tu","W","Th","F","Sa")</f>
        <v>Sa</v>
      </c>
      <c r="I13" s="9"/>
      <c r="J13" s="12" t="str">
        <f>CHOOSE(1+MOD($AA$11+1-2,7),"Su","M","Tu","W","Th","F","Sa")</f>
        <v>Su</v>
      </c>
      <c r="K13" s="13" t="str">
        <f>CHOOSE(1+MOD($AA$11+2-2,7),"Su","M","Tu","W","Th","F","Sa")</f>
        <v>M</v>
      </c>
      <c r="L13" s="13" t="str">
        <f>CHOOSE(1+MOD($AA$11+3-2,7),"Su","M","Tu","W","Th","F","Sa")</f>
        <v>Tu</v>
      </c>
      <c r="M13" s="13" t="str">
        <f>CHOOSE(1+MOD($AA$11+4-2,7),"Su","M","Tu","W","Th","F","Sa")</f>
        <v>W</v>
      </c>
      <c r="N13" s="13" t="str">
        <f>CHOOSE(1+MOD($AA$11+5-2,7),"Su","M","Tu","W","Th","F","Sa")</f>
        <v>Th</v>
      </c>
      <c r="O13" s="13" t="str">
        <f>CHOOSE(1+MOD($AA$11+6-2,7),"Su","M","Tu","W","Th","F","Sa")</f>
        <v>F</v>
      </c>
      <c r="P13" s="14" t="str">
        <f>CHOOSE(1+MOD($AA$11+7-2,7),"Su","M","Tu","W","Th","F","Sa")</f>
        <v>Sa</v>
      </c>
      <c r="Q13" s="9"/>
      <c r="R13" s="12" t="str">
        <f>CHOOSE(1+MOD($AA$11+1-2,7),"Su","M","Tu","W","Th","F","Sa")</f>
        <v>Su</v>
      </c>
      <c r="S13" s="13" t="str">
        <f>CHOOSE(1+MOD($AA$11+2-2,7),"Su","M","Tu","W","Th","F","Sa")</f>
        <v>M</v>
      </c>
      <c r="T13" s="13" t="str">
        <f>CHOOSE(1+MOD($AA$11+3-2,7),"Su","M","Tu","W","Th","F","Sa")</f>
        <v>Tu</v>
      </c>
      <c r="U13" s="13" t="str">
        <f>CHOOSE(1+MOD($AA$11+4-2,7),"Su","M","Tu","W","Th","F","Sa")</f>
        <v>W</v>
      </c>
      <c r="V13" s="13" t="str">
        <f>CHOOSE(1+MOD($AA$11+5-2,7),"Su","M","Tu","W","Th","F","Sa")</f>
        <v>Th</v>
      </c>
      <c r="W13" s="13" t="str">
        <f>CHOOSE(1+MOD($AA$11+6-2,7),"Su","M","Tu","W","Th","F","Sa")</f>
        <v>F</v>
      </c>
      <c r="X13" s="14" t="str">
        <f>CHOOSE(1+MOD($AA$11+7-2,7),"Su","M","Tu","W","Th","F","Sa")</f>
        <v>Sa</v>
      </c>
      <c r="Y13" s="1"/>
      <c r="Z13" s="1"/>
      <c r="AA13" s="1"/>
      <c r="AB13" s="1"/>
      <c r="AC13" s="1"/>
    </row>
    <row r="14" ht="12.75" customHeight="1">
      <c r="A14" s="11"/>
      <c r="B14" s="16" t="str">
        <f>IF(WEEKDAY(B12,1)=$AA$11,B12,"")</f>
        <v/>
      </c>
      <c r="C14" s="16" t="str">
        <f>IF(B14="",IF(WEEKDAY(B12,1)=MOD($AA$11,7)+1,B12,""),B14+1)</f>
        <v/>
      </c>
      <c r="D14" s="16" t="str">
        <f>IF(C14="",IF(WEEKDAY(B12,1)=MOD($AA$11+1,7)+1,B12,""),C14+1)</f>
        <v/>
      </c>
      <c r="E14" s="16" t="str">
        <f>IF(D14="",IF(WEEKDAY(B12,1)=MOD($AA$11+2,7)+1,B12,""),D14+1)</f>
        <v/>
      </c>
      <c r="F14" s="16">
        <f>IF(E14="",IF(WEEKDAY(B12,1)=MOD($AA$11+3,7)+1,B12,""),E14+1)</f>
        <v>44896</v>
      </c>
      <c r="G14" s="16">
        <f>IF(F14="",IF(WEEKDAY(B12,1)=MOD($AA$11+4,7)+1,B12,""),F14+1)</f>
        <v>44897</v>
      </c>
      <c r="H14" s="16">
        <f>IF(G14="",IF(WEEKDAY(B12,1)=MOD($AA$11+5,7)+1,B12,""),G14+1)</f>
        <v>44898</v>
      </c>
      <c r="I14" s="9"/>
      <c r="J14" s="16">
        <f>IF(WEEKDAY(J12,1)=$AA$11,J12,"")</f>
        <v>44927</v>
      </c>
      <c r="K14" s="28">
        <f>IF(J14="",IF(WEEKDAY(J12,1)=MOD($AA$11,7)+1,J12,""),J14+1)</f>
        <v>44928</v>
      </c>
      <c r="L14" s="28">
        <f>IF(K14="",IF(WEEKDAY(J12,1)=MOD($AA$11+1,7)+1,J12,""),K14+1)</f>
        <v>44929</v>
      </c>
      <c r="M14" s="16">
        <f>IF(L14="",IF(WEEKDAY(J12,1)=MOD($AA$11+2,7)+1,J12,""),L14+1)</f>
        <v>44930</v>
      </c>
      <c r="N14" s="19">
        <f>IF(M14="",IF(WEEKDAY(J12,1)=MOD($AA$11+3,7)+1,J12,""),M14+1)</f>
        <v>44931</v>
      </c>
      <c r="O14" s="16">
        <f>IF(N14="",IF(WEEKDAY(J12,1)=MOD($AA$11+4,7)+1,J12,""),N14+1)</f>
        <v>44932</v>
      </c>
      <c r="P14" s="16">
        <f>IF(O14="",IF(WEEKDAY(J12,1)=MOD($AA$11+5,7)+1,J12,""),O14+1)</f>
        <v>44933</v>
      </c>
      <c r="Q14" s="9"/>
      <c r="R14" s="16" t="str">
        <f>IF(WEEKDAY(R12,1)=$AA$11,R12,"")</f>
        <v/>
      </c>
      <c r="S14" s="16" t="str">
        <f>IF(R14="",IF(WEEKDAY(R12,1)=MOD($AA$11,7)+1,R12,""),R14+1)</f>
        <v/>
      </c>
      <c r="T14" s="16" t="str">
        <f>IF(S14="",IF(WEEKDAY(R12,1)=MOD($AA$11+1,7)+1,R12,""),S14+1)</f>
        <v/>
      </c>
      <c r="U14" s="29">
        <f>IF(T14="",IF(WEEKDAY(R12,1)=MOD($AA$11+2,7)+1,R12,""),T14+1)</f>
        <v>44958</v>
      </c>
      <c r="V14" s="29">
        <f>IF(U14="",IF(WEEKDAY(R12,1)=MOD($AA$11+3,7)+1,R12,""),U14+1)</f>
        <v>44959</v>
      </c>
      <c r="W14" s="30">
        <f>IF(V14="",IF(WEEKDAY(R12,1)=MOD($AA$11+4,7)+1,R12,""),V14+1)</f>
        <v>44960</v>
      </c>
      <c r="X14" s="16">
        <f>IF(W14="",IF(WEEKDAY(R12,1)=MOD($AA$11+5,7)+1,R12,""),W14+1)</f>
        <v>44961</v>
      </c>
      <c r="Y14" s="1"/>
      <c r="Z14" s="1"/>
      <c r="AA14" s="31" t="s">
        <v>5</v>
      </c>
      <c r="AB14" s="1"/>
      <c r="AC14" s="1"/>
    </row>
    <row r="15" ht="12.75" customHeight="1">
      <c r="A15" s="11"/>
      <c r="B15" s="16">
        <f t="shared" ref="B15:B19" si="22">IF(H14="","",IF(MONTH(H14+1)&lt;&gt;MONTH(H14),"",H14+1))</f>
        <v>44899</v>
      </c>
      <c r="C15" s="16">
        <f t="shared" ref="C15:H15" si="19">IF(B15="","",IF(MONTH(B15+1)&lt;&gt;MONTH(B15),"",B15+1))</f>
        <v>44900</v>
      </c>
      <c r="D15" s="19">
        <f t="shared" si="19"/>
        <v>44901</v>
      </c>
      <c r="E15" s="19">
        <f t="shared" si="19"/>
        <v>44902</v>
      </c>
      <c r="F15" s="19">
        <f t="shared" si="19"/>
        <v>44903</v>
      </c>
      <c r="G15" s="24">
        <f t="shared" si="19"/>
        <v>44904</v>
      </c>
      <c r="H15" s="16">
        <f t="shared" si="19"/>
        <v>44905</v>
      </c>
      <c r="I15" s="9"/>
      <c r="J15" s="16">
        <f t="shared" ref="J15:J19" si="24">IF(P14="","",IF(MONTH(P14+1)&lt;&gt;MONTH(P14),"",P14+1))</f>
        <v>44934</v>
      </c>
      <c r="K15" s="16">
        <f t="shared" ref="K15:P15" si="20">IF(J15="","",IF(MONTH(J15+1)&lt;&gt;MONTH(J15),"",J15+1))</f>
        <v>44935</v>
      </c>
      <c r="L15" s="19">
        <f t="shared" si="20"/>
        <v>44936</v>
      </c>
      <c r="M15" s="19">
        <f t="shared" si="20"/>
        <v>44937</v>
      </c>
      <c r="N15" s="20">
        <f t="shared" si="20"/>
        <v>44938</v>
      </c>
      <c r="O15" s="16">
        <f t="shared" si="20"/>
        <v>44939</v>
      </c>
      <c r="P15" s="16">
        <f t="shared" si="20"/>
        <v>44940</v>
      </c>
      <c r="Q15" s="9"/>
      <c r="R15" s="16">
        <f t="shared" ref="R15:R19" si="26">IF(X14="","",IF(MONTH(X14+1)&lt;&gt;MONTH(X14),"",X14+1))</f>
        <v>44962</v>
      </c>
      <c r="S15" s="30">
        <f t="shared" ref="S15:X15" si="21">IF(R15="","",IF(MONTH(R15+1)&lt;&gt;MONTH(R15),"",R15+1))</f>
        <v>44963</v>
      </c>
      <c r="T15" s="30">
        <f t="shared" si="21"/>
        <v>44964</v>
      </c>
      <c r="U15" s="30">
        <f t="shared" si="21"/>
        <v>44965</v>
      </c>
      <c r="V15" s="30">
        <f t="shared" si="21"/>
        <v>44966</v>
      </c>
      <c r="W15" s="30">
        <f t="shared" si="21"/>
        <v>44967</v>
      </c>
      <c r="X15" s="16">
        <f t="shared" si="21"/>
        <v>44968</v>
      </c>
      <c r="Y15" s="1"/>
      <c r="Z15" s="1"/>
      <c r="AA15" s="32" t="s">
        <v>6</v>
      </c>
      <c r="AB15" s="1"/>
      <c r="AC15" s="1"/>
    </row>
    <row r="16" ht="12.75" customHeight="1">
      <c r="A16" s="11"/>
      <c r="B16" s="16">
        <f t="shared" si="22"/>
        <v>44906</v>
      </c>
      <c r="C16" s="33">
        <v>12.0</v>
      </c>
      <c r="D16" s="33">
        <f t="shared" ref="D16:H16" si="23">IF(C16="","",IF(MONTH(C16+1)&lt;&gt;MONTH(C16),"",C16+1))</f>
        <v>13</v>
      </c>
      <c r="E16" s="19">
        <f t="shared" si="23"/>
        <v>14</v>
      </c>
      <c r="F16" s="19">
        <f t="shared" si="23"/>
        <v>15</v>
      </c>
      <c r="G16" s="24">
        <f t="shared" si="23"/>
        <v>16</v>
      </c>
      <c r="H16" s="16">
        <f t="shared" si="23"/>
        <v>17</v>
      </c>
      <c r="I16" s="9"/>
      <c r="J16" s="16">
        <f t="shared" si="24"/>
        <v>44941</v>
      </c>
      <c r="K16" s="16">
        <f t="shared" ref="K16:P16" si="25">IF(J16="","",IF(MONTH(J16+1)&lt;&gt;MONTH(J16),"",J16+1))</f>
        <v>44942</v>
      </c>
      <c r="L16" s="19">
        <f t="shared" si="25"/>
        <v>44943</v>
      </c>
      <c r="M16" s="19">
        <f t="shared" si="25"/>
        <v>44944</v>
      </c>
      <c r="N16" s="19">
        <f t="shared" si="25"/>
        <v>44945</v>
      </c>
      <c r="O16" s="16">
        <f t="shared" si="25"/>
        <v>44946</v>
      </c>
      <c r="P16" s="16">
        <f t="shared" si="25"/>
        <v>44947</v>
      </c>
      <c r="Q16" s="9"/>
      <c r="R16" s="16">
        <f t="shared" si="26"/>
        <v>44969</v>
      </c>
      <c r="S16" s="34">
        <f t="shared" ref="S16:X16" si="27">IF(R16="","",IF(MONTH(R16+1)&lt;&gt;MONTH(R16),"",R16+1))</f>
        <v>44970</v>
      </c>
      <c r="T16" s="34">
        <f t="shared" si="27"/>
        <v>44971</v>
      </c>
      <c r="U16" s="34">
        <f t="shared" si="27"/>
        <v>44972</v>
      </c>
      <c r="V16" s="35">
        <f t="shared" si="27"/>
        <v>44973</v>
      </c>
      <c r="W16" s="34">
        <f t="shared" si="27"/>
        <v>44974</v>
      </c>
      <c r="X16" s="16">
        <f t="shared" si="27"/>
        <v>44975</v>
      </c>
      <c r="Y16" s="1"/>
      <c r="Z16" s="1"/>
      <c r="AA16" s="32" t="s">
        <v>7</v>
      </c>
      <c r="AB16" s="1"/>
      <c r="AC16" s="1"/>
    </row>
    <row r="17" ht="12.75" customHeight="1">
      <c r="A17" s="11"/>
      <c r="B17" s="16">
        <f t="shared" si="22"/>
        <v>18</v>
      </c>
      <c r="C17" s="24">
        <f t="shared" ref="C17:H17" si="28">IF(B17="","",IF(MONTH(B17+1)&lt;&gt;MONTH(B17),"",B17+1))</f>
        <v>19</v>
      </c>
      <c r="D17" s="24">
        <f t="shared" si="28"/>
        <v>20</v>
      </c>
      <c r="E17" s="20">
        <f t="shared" si="28"/>
        <v>21</v>
      </c>
      <c r="F17" s="28">
        <f t="shared" si="28"/>
        <v>22</v>
      </c>
      <c r="G17" s="28">
        <f t="shared" si="28"/>
        <v>23</v>
      </c>
      <c r="H17" s="16">
        <f t="shared" si="28"/>
        <v>24</v>
      </c>
      <c r="I17" s="9"/>
      <c r="J17" s="16">
        <f t="shared" si="24"/>
        <v>44948</v>
      </c>
      <c r="K17" s="16">
        <f t="shared" ref="K17:P17" si="29">IF(J17="","",IF(MONTH(J17+1)&lt;&gt;MONTH(J17),"",J17+1))</f>
        <v>44949</v>
      </c>
      <c r="L17" s="19">
        <f t="shared" si="29"/>
        <v>44950</v>
      </c>
      <c r="M17" s="19">
        <f t="shared" si="29"/>
        <v>44951</v>
      </c>
      <c r="N17" s="36">
        <f t="shared" si="29"/>
        <v>44952</v>
      </c>
      <c r="O17" s="37">
        <f t="shared" si="29"/>
        <v>44953</v>
      </c>
      <c r="P17" s="16">
        <f t="shared" si="29"/>
        <v>44954</v>
      </c>
      <c r="Q17" s="9"/>
      <c r="R17" s="16">
        <f t="shared" si="26"/>
        <v>44976</v>
      </c>
      <c r="S17" s="28">
        <f t="shared" ref="S17:X17" si="30">IF(R17="","",IF(MONTH(R17+1)&lt;&gt;MONTH(R17),"",R17+1))</f>
        <v>44977</v>
      </c>
      <c r="T17" s="28">
        <f t="shared" si="30"/>
        <v>44978</v>
      </c>
      <c r="U17" s="28">
        <f t="shared" si="30"/>
        <v>44979</v>
      </c>
      <c r="V17" s="28">
        <f t="shared" si="30"/>
        <v>44980</v>
      </c>
      <c r="W17" s="28">
        <f t="shared" si="30"/>
        <v>44981</v>
      </c>
      <c r="X17" s="16">
        <f t="shared" si="30"/>
        <v>44982</v>
      </c>
      <c r="Y17" s="1"/>
      <c r="Z17" s="1"/>
      <c r="AA17" s="32" t="s">
        <v>8</v>
      </c>
      <c r="AB17" s="1"/>
      <c r="AC17" s="1"/>
    </row>
    <row r="18" ht="12.75" customHeight="1">
      <c r="A18" s="11"/>
      <c r="B18" s="16">
        <f t="shared" si="22"/>
        <v>25</v>
      </c>
      <c r="C18" s="28">
        <f t="shared" ref="C18:H18" si="31">IF(B18="","",IF(MONTH(B18+1)&lt;&gt;MONTH(B18),"",B18+1))</f>
        <v>26</v>
      </c>
      <c r="D18" s="28">
        <f t="shared" si="31"/>
        <v>27</v>
      </c>
      <c r="E18" s="28">
        <f t="shared" si="31"/>
        <v>28</v>
      </c>
      <c r="F18" s="28">
        <f t="shared" si="31"/>
        <v>29</v>
      </c>
      <c r="G18" s="28">
        <f t="shared" si="31"/>
        <v>30</v>
      </c>
      <c r="H18" s="16">
        <f t="shared" si="31"/>
        <v>31</v>
      </c>
      <c r="I18" s="9"/>
      <c r="J18" s="16">
        <f t="shared" si="24"/>
        <v>44955</v>
      </c>
      <c r="K18" s="30">
        <f t="shared" ref="K18:P18" si="32">IF(J18="","",IF(MONTH(J18+1)&lt;&gt;MONTH(J18),"",J18+1))</f>
        <v>44956</v>
      </c>
      <c r="L18" s="29">
        <f t="shared" si="32"/>
        <v>44957</v>
      </c>
      <c r="M18" s="16" t="str">
        <f t="shared" si="32"/>
        <v/>
      </c>
      <c r="N18" s="16" t="str">
        <f t="shared" si="32"/>
        <v/>
      </c>
      <c r="O18" s="16" t="str">
        <f t="shared" si="32"/>
        <v/>
      </c>
      <c r="P18" s="16" t="str">
        <f t="shared" si="32"/>
        <v/>
      </c>
      <c r="Q18" s="9"/>
      <c r="R18" s="16">
        <f t="shared" si="26"/>
        <v>44983</v>
      </c>
      <c r="S18" s="16">
        <f t="shared" ref="S18:X18" si="33">IF(R18="","",IF(MONTH(R18+1)&lt;&gt;MONTH(R18),"",R18+1))</f>
        <v>44984</v>
      </c>
      <c r="T18" s="19">
        <f t="shared" si="33"/>
        <v>44985</v>
      </c>
      <c r="U18" s="16" t="str">
        <f t="shared" si="33"/>
        <v/>
      </c>
      <c r="V18" s="16" t="str">
        <f t="shared" si="33"/>
        <v/>
      </c>
      <c r="W18" s="16" t="str">
        <f t="shared" si="33"/>
        <v/>
      </c>
      <c r="X18" s="16" t="str">
        <f t="shared" si="33"/>
        <v/>
      </c>
      <c r="Y18" s="1"/>
      <c r="Z18" s="1"/>
      <c r="AA18" s="1"/>
      <c r="AB18" s="1"/>
      <c r="AC18" s="1"/>
    </row>
    <row r="19" ht="12.75" customHeight="1">
      <c r="A19" s="11"/>
      <c r="B19" s="16">
        <f t="shared" si="22"/>
        <v>32</v>
      </c>
      <c r="C19" s="16" t="str">
        <f t="shared" ref="C19:H19" si="34">IF(B19="","",IF(MONTH(B19+1)&lt;&gt;MONTH(B19),"",B19+1))</f>
        <v/>
      </c>
      <c r="D19" s="16" t="str">
        <f t="shared" si="34"/>
        <v/>
      </c>
      <c r="E19" s="16" t="str">
        <f t="shared" si="34"/>
        <v/>
      </c>
      <c r="F19" s="16" t="str">
        <f t="shared" si="34"/>
        <v/>
      </c>
      <c r="G19" s="16" t="str">
        <f t="shared" si="34"/>
        <v/>
      </c>
      <c r="H19" s="16" t="str">
        <f t="shared" si="34"/>
        <v/>
      </c>
      <c r="I19" s="9"/>
      <c r="J19" s="16" t="str">
        <f t="shared" si="24"/>
        <v/>
      </c>
      <c r="K19" s="16" t="str">
        <f t="shared" ref="K19:P19" si="35">IF(J19="","",IF(MONTH(J19+1)&lt;&gt;MONTH(J19),"",J19+1))</f>
        <v/>
      </c>
      <c r="L19" s="16" t="str">
        <f t="shared" si="35"/>
        <v/>
      </c>
      <c r="M19" s="16" t="str">
        <f t="shared" si="35"/>
        <v/>
      </c>
      <c r="N19" s="16" t="str">
        <f t="shared" si="35"/>
        <v/>
      </c>
      <c r="O19" s="16" t="str">
        <f t="shared" si="35"/>
        <v/>
      </c>
      <c r="P19" s="16" t="str">
        <f t="shared" si="35"/>
        <v/>
      </c>
      <c r="Q19" s="9"/>
      <c r="R19" s="16" t="str">
        <f t="shared" si="26"/>
        <v/>
      </c>
      <c r="S19" s="16" t="str">
        <f t="shared" ref="S19:X19" si="36">IF(R19="","",IF(MONTH(R19+1)&lt;&gt;MONTH(R19),"",R19+1))</f>
        <v/>
      </c>
      <c r="T19" s="16" t="str">
        <f t="shared" si="36"/>
        <v/>
      </c>
      <c r="U19" s="16" t="str">
        <f t="shared" si="36"/>
        <v/>
      </c>
      <c r="V19" s="16" t="str">
        <f t="shared" si="36"/>
        <v/>
      </c>
      <c r="W19" s="16" t="str">
        <f t="shared" si="36"/>
        <v/>
      </c>
      <c r="X19" s="16" t="str">
        <f t="shared" si="36"/>
        <v/>
      </c>
      <c r="Y19" s="1"/>
      <c r="Z19" s="1"/>
      <c r="AA19" s="1"/>
      <c r="AB19" s="1"/>
      <c r="AC19" s="1"/>
    </row>
    <row r="20" ht="12.75" customHeight="1">
      <c r="A20" s="11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1"/>
      <c r="Z20" s="1"/>
      <c r="AA20" s="1"/>
      <c r="AB20" s="1"/>
      <c r="AC20" s="1"/>
    </row>
    <row r="21" ht="18.75" customHeight="1">
      <c r="A21" s="5"/>
      <c r="B21" s="10">
        <f>DATE(YEAR(R12+42),MONTH(R12+42),1)</f>
        <v>44986</v>
      </c>
      <c r="C21" s="7"/>
      <c r="D21" s="7"/>
      <c r="E21" s="7"/>
      <c r="F21" s="7"/>
      <c r="G21" s="7"/>
      <c r="H21" s="8"/>
      <c r="I21" s="9"/>
      <c r="J21" s="10">
        <f>DATE(YEAR(B21+42),MONTH(B21+42),1)</f>
        <v>45017</v>
      </c>
      <c r="K21" s="7"/>
      <c r="L21" s="7"/>
      <c r="M21" s="7"/>
      <c r="N21" s="7"/>
      <c r="O21" s="7"/>
      <c r="P21" s="8"/>
      <c r="Q21" s="9"/>
      <c r="R21" s="10">
        <f>DATE(YEAR(J21+42),MONTH(J21+42),1)</f>
        <v>45047</v>
      </c>
      <c r="S21" s="7"/>
      <c r="T21" s="7"/>
      <c r="U21" s="7"/>
      <c r="V21" s="7"/>
      <c r="W21" s="7"/>
      <c r="X21" s="8"/>
      <c r="Y21" s="1"/>
      <c r="Z21" s="1"/>
      <c r="AA21" s="1"/>
      <c r="AB21" s="1"/>
      <c r="AC21" s="1"/>
    </row>
    <row r="22" ht="12.75" customHeight="1">
      <c r="A22" s="11"/>
      <c r="B22" s="12" t="str">
        <f>CHOOSE(1+MOD($AA$11+1-2,7),"Su","M","Tu","W","Th","F","Sa")</f>
        <v>Su</v>
      </c>
      <c r="C22" s="13" t="str">
        <f>CHOOSE(1+MOD($AA$11+2-2,7),"Su","M","Tu","W","Th","F","Sa")</f>
        <v>M</v>
      </c>
      <c r="D22" s="13" t="str">
        <f>CHOOSE(1+MOD($AA$11+3-2,7),"Su","M","Tu","W","Th","F","Sa")</f>
        <v>Tu</v>
      </c>
      <c r="E22" s="13" t="str">
        <f>CHOOSE(1+MOD($AA$11+4-2,7),"Su","M","Tu","W","Th","F","Sa")</f>
        <v>W</v>
      </c>
      <c r="F22" s="13" t="str">
        <f>CHOOSE(1+MOD($AA$11+5-2,7),"Su","M","Tu","W","Th","F","Sa")</f>
        <v>Th</v>
      </c>
      <c r="G22" s="13" t="str">
        <f>CHOOSE(1+MOD($AA$11+6-2,7),"Su","M","Tu","W","Th","F","Sa")</f>
        <v>F</v>
      </c>
      <c r="H22" s="14" t="str">
        <f>CHOOSE(1+MOD($AA$11+7-2,7),"Su","M","Tu","W","Th","F","Sa")</f>
        <v>Sa</v>
      </c>
      <c r="I22" s="9"/>
      <c r="J22" s="12" t="str">
        <f>CHOOSE(1+MOD($AA$11+1-2,7),"Su","M","Tu","W","Th","F","Sa")</f>
        <v>Su</v>
      </c>
      <c r="K22" s="13" t="str">
        <f>CHOOSE(1+MOD($AA$11+2-2,7),"Su","M","Tu","W","Th","F","Sa")</f>
        <v>M</v>
      </c>
      <c r="L22" s="13" t="str">
        <f>CHOOSE(1+MOD($AA$11+3-2,7),"Su","M","Tu","W","Th","F","Sa")</f>
        <v>Tu</v>
      </c>
      <c r="M22" s="13" t="str">
        <f>CHOOSE(1+MOD($AA$11+4-2,7),"Su","M","Tu","W","Th","F","Sa")</f>
        <v>W</v>
      </c>
      <c r="N22" s="13" t="str">
        <f>CHOOSE(1+MOD($AA$11+5-2,7),"Su","M","Tu","W","Th","F","Sa")</f>
        <v>Th</v>
      </c>
      <c r="O22" s="13" t="str">
        <f>CHOOSE(1+MOD($AA$11+6-2,7),"Su","M","Tu","W","Th","F","Sa")</f>
        <v>F</v>
      </c>
      <c r="P22" s="14" t="str">
        <f>CHOOSE(1+MOD($AA$11+7-2,7),"Su","M","Tu","W","Th","F","Sa")</f>
        <v>Sa</v>
      </c>
      <c r="Q22" s="9"/>
      <c r="R22" s="12" t="str">
        <f>CHOOSE(1+MOD($AA$11+1-2,7),"Su","M","Tu","W","Th","F","Sa")</f>
        <v>Su</v>
      </c>
      <c r="S22" s="13" t="str">
        <f>CHOOSE(1+MOD($AA$11+2-2,7),"Su","M","Tu","W","Th","F","Sa")</f>
        <v>M</v>
      </c>
      <c r="T22" s="13" t="str">
        <f>CHOOSE(1+MOD($AA$11+3-2,7),"Su","M","Tu","W","Th","F","Sa")</f>
        <v>Tu</v>
      </c>
      <c r="U22" s="13" t="str">
        <f>CHOOSE(1+MOD($AA$11+4-2,7),"Su","M","Tu","W","Th","F","Sa")</f>
        <v>W</v>
      </c>
      <c r="V22" s="13" t="str">
        <f>CHOOSE(1+MOD($AA$11+5-2,7),"Su","M","Tu","W","Th","F","Sa")</f>
        <v>Th</v>
      </c>
      <c r="W22" s="13" t="str">
        <f>CHOOSE(1+MOD($AA$11+6-2,7),"Su","M","Tu","W","Th","F","Sa")</f>
        <v>F</v>
      </c>
      <c r="X22" s="14" t="str">
        <f>CHOOSE(1+MOD($AA$11+7-2,7),"Su","M","Tu","W","Th","F","Sa")</f>
        <v>Sa</v>
      </c>
      <c r="Y22" s="1"/>
      <c r="Z22" s="1"/>
      <c r="AA22" s="38" t="s">
        <v>9</v>
      </c>
      <c r="AB22" s="1"/>
      <c r="AC22" s="1"/>
    </row>
    <row r="23" ht="12.75" customHeight="1">
      <c r="A23" s="11"/>
      <c r="B23" s="16" t="str">
        <f>IF(WEEKDAY(B21,1)=$AA$11,B21,"")</f>
        <v/>
      </c>
      <c r="C23" s="16" t="str">
        <f>IF(B23="",IF(WEEKDAY(B21,1)=MOD($AA$11,7)+1,B21,""),B23+1)</f>
        <v/>
      </c>
      <c r="D23" s="16" t="str">
        <f>IF(C23="",IF(WEEKDAY(B21,1)=MOD($AA$11+1,7)+1,B21,""),C23+1)</f>
        <v/>
      </c>
      <c r="E23" s="19">
        <f>IF(D23="",IF(WEEKDAY(B21,1)=MOD($AA$11+2,7)+1,B21,""),D23+1)</f>
        <v>44986</v>
      </c>
      <c r="F23" s="19">
        <f>IF(E23="",IF(WEEKDAY(B21,1)=MOD($AA$11+3,7)+1,B21,""),E23+1)</f>
        <v>44987</v>
      </c>
      <c r="G23" s="16">
        <f>IF(F23="",IF(WEEKDAY(B21,1)=MOD($AA$11+4,7)+1,B21,""),F23+1)</f>
        <v>44988</v>
      </c>
      <c r="H23" s="16">
        <f>IF(G23="",IF(WEEKDAY(B21,1)=MOD($AA$11+5,7)+1,B21,""),G23+1)</f>
        <v>44989</v>
      </c>
      <c r="I23" s="9"/>
      <c r="J23" s="16" t="str">
        <f>IF(WEEKDAY(J21,1)=$AA$11,J21,"")</f>
        <v/>
      </c>
      <c r="K23" s="16" t="str">
        <f>IF(J23="",IF(WEEKDAY(J21,1)=MOD($AA$11,7)+1,J21,""),J23+1)</f>
        <v/>
      </c>
      <c r="L23" s="16" t="str">
        <f>IF(K23="",IF(WEEKDAY(J21,1)=MOD($AA$11+1,7)+1,J21,""),K23+1)</f>
        <v/>
      </c>
      <c r="M23" s="16" t="str">
        <f>IF(L23="",IF(WEEKDAY(J21,1)=MOD($AA$11+2,7)+1,J21,""),L23+1)</f>
        <v/>
      </c>
      <c r="N23" s="16" t="str">
        <f>IF(M23="",IF(WEEKDAY(J21,1)=MOD($AA$11+3,7)+1,J21,""),M23+1)</f>
        <v/>
      </c>
      <c r="O23" s="16" t="str">
        <f>IF(N23="",IF(WEEKDAY(J21,1)=MOD($AA$11+4,7)+1,J21,""),N23+1)</f>
        <v/>
      </c>
      <c r="P23" s="16">
        <f>IF(O23="",IF(WEEKDAY(J21,1)=MOD($AA$11+5,7)+1,J21,""),O23+1)</f>
        <v>45017</v>
      </c>
      <c r="Q23" s="9"/>
      <c r="R23" s="16" t="str">
        <f>IF(WEEKDAY(R21,1)=$AA$11,R21,"")</f>
        <v/>
      </c>
      <c r="S23" s="28">
        <f>IF(R23="",IF(WEEKDAY(R21,1)=MOD($AA$11,7)+1,R21,""),R23+1)</f>
        <v>45047</v>
      </c>
      <c r="T23" s="19">
        <f>IF(S23="",IF(WEEKDAY(R21,1)=MOD($AA$11+1,7)+1,R21,""),S23+1)</f>
        <v>45048</v>
      </c>
      <c r="U23" s="19">
        <f>IF(T23="",IF(WEEKDAY(R21,1)=MOD($AA$11+2,7)+1,R21,""),T23+1)</f>
        <v>45049</v>
      </c>
      <c r="V23" s="16">
        <f>IF(U23="",IF(WEEKDAY(R21,1)=MOD($AA$11+3,7)+1,R21,""),U23+1)</f>
        <v>45050</v>
      </c>
      <c r="W23" s="16">
        <f>IF(V23="",IF(WEEKDAY(R21,1)=MOD($AA$11+4,7)+1,R21,""),V23+1)</f>
        <v>45051</v>
      </c>
      <c r="X23" s="16">
        <f>IF(W23="",IF(WEEKDAY(R21,1)=MOD($AA$11+5,7)+1,R21,""),W23+1)</f>
        <v>45052</v>
      </c>
      <c r="Y23" s="1"/>
      <c r="Z23" s="1"/>
      <c r="AB23" s="1"/>
      <c r="AC23" s="1"/>
    </row>
    <row r="24" ht="12.75" customHeight="1">
      <c r="A24" s="11"/>
      <c r="B24" s="16">
        <f t="shared" ref="B24:B28" si="40">IF(H23="","",IF(MONTH(H23+1)&lt;&gt;MONTH(H23),"",H23+1))</f>
        <v>44990</v>
      </c>
      <c r="C24" s="16">
        <f t="shared" ref="C24:H24" si="37">IF(B24="","",IF(MONTH(B24+1)&lt;&gt;MONTH(B24),"",B24+1))</f>
        <v>44991</v>
      </c>
      <c r="D24" s="19">
        <f t="shared" si="37"/>
        <v>44992</v>
      </c>
      <c r="E24" s="19">
        <f t="shared" si="37"/>
        <v>44993</v>
      </c>
      <c r="F24" s="24">
        <f t="shared" si="37"/>
        <v>44994</v>
      </c>
      <c r="G24" s="16">
        <f t="shared" si="37"/>
        <v>44995</v>
      </c>
      <c r="H24" s="16">
        <f t="shared" si="37"/>
        <v>44996</v>
      </c>
      <c r="I24" s="9"/>
      <c r="J24" s="16">
        <f t="shared" ref="J24:J28" si="42">IF(P23="","",IF(MONTH(P23+1)&lt;&gt;MONTH(P23),"",P23+1))</f>
        <v>45018</v>
      </c>
      <c r="K24" s="28">
        <f t="shared" ref="K24:P24" si="38">IF(J24="","",IF(MONTH(J24+1)&lt;&gt;MONTH(J24),"",J24+1))</f>
        <v>45019</v>
      </c>
      <c r="L24" s="28">
        <f t="shared" si="38"/>
        <v>45020</v>
      </c>
      <c r="M24" s="28">
        <f t="shared" si="38"/>
        <v>45021</v>
      </c>
      <c r="N24" s="28">
        <f t="shared" si="38"/>
        <v>45022</v>
      </c>
      <c r="O24" s="28">
        <f t="shared" si="38"/>
        <v>45023</v>
      </c>
      <c r="P24" s="16">
        <f t="shared" si="38"/>
        <v>45024</v>
      </c>
      <c r="Q24" s="9"/>
      <c r="R24" s="16">
        <f t="shared" ref="R24:R28" si="44">IF(X23="","",IF(MONTH(X23+1)&lt;&gt;MONTH(X23),"",X23+1))</f>
        <v>45053</v>
      </c>
      <c r="S24" s="16">
        <f t="shared" ref="S24:X24" si="39">IF(R24="","",IF(MONTH(R24+1)&lt;&gt;MONTH(R24),"",R24+1))</f>
        <v>45054</v>
      </c>
      <c r="T24" s="19">
        <f t="shared" si="39"/>
        <v>45055</v>
      </c>
      <c r="U24" s="39">
        <f t="shared" si="39"/>
        <v>45056</v>
      </c>
      <c r="V24" s="20">
        <f t="shared" si="39"/>
        <v>45057</v>
      </c>
      <c r="W24" s="16">
        <f t="shared" si="39"/>
        <v>45058</v>
      </c>
      <c r="X24" s="16">
        <f t="shared" si="39"/>
        <v>45059</v>
      </c>
      <c r="Y24" s="1"/>
      <c r="Z24" s="1"/>
      <c r="AB24" s="1"/>
      <c r="AC24" s="1"/>
    </row>
    <row r="25" ht="12.75" customHeight="1">
      <c r="A25" s="11"/>
      <c r="B25" s="16">
        <f t="shared" si="40"/>
        <v>44997</v>
      </c>
      <c r="C25" s="16">
        <f t="shared" ref="C25:H25" si="41">IF(B25="","",IF(MONTH(B25+1)&lt;&gt;MONTH(B25),"",B25+1))</f>
        <v>44998</v>
      </c>
      <c r="D25" s="19">
        <f t="shared" si="41"/>
        <v>44999</v>
      </c>
      <c r="E25" s="19">
        <f t="shared" si="41"/>
        <v>45000</v>
      </c>
      <c r="F25" s="36">
        <f t="shared" si="41"/>
        <v>45001</v>
      </c>
      <c r="G25" s="16">
        <f t="shared" si="41"/>
        <v>45002</v>
      </c>
      <c r="H25" s="16">
        <f t="shared" si="41"/>
        <v>45003</v>
      </c>
      <c r="I25" s="9"/>
      <c r="J25" s="16">
        <f t="shared" si="42"/>
        <v>45025</v>
      </c>
      <c r="K25" s="28">
        <f t="shared" ref="K25:P25" si="43">IF(J25="","",IF(MONTH(J25+1)&lt;&gt;MONTH(J25),"",J25+1))</f>
        <v>45026</v>
      </c>
      <c r="L25" s="28">
        <f t="shared" si="43"/>
        <v>45027</v>
      </c>
      <c r="M25" s="28">
        <f t="shared" si="43"/>
        <v>45028</v>
      </c>
      <c r="N25" s="28">
        <f t="shared" si="43"/>
        <v>45029</v>
      </c>
      <c r="O25" s="28">
        <f t="shared" si="43"/>
        <v>45030</v>
      </c>
      <c r="P25" s="16">
        <f t="shared" si="43"/>
        <v>45031</v>
      </c>
      <c r="Q25" s="9"/>
      <c r="R25" s="16">
        <f t="shared" si="44"/>
        <v>45060</v>
      </c>
      <c r="S25" s="30">
        <f t="shared" ref="S25:X25" si="45">IF(R25="","",IF(MONTH(R25+1)&lt;&gt;MONTH(R25),"",R25+1))</f>
        <v>45061</v>
      </c>
      <c r="T25" s="29">
        <f t="shared" si="45"/>
        <v>45062</v>
      </c>
      <c r="U25" s="40">
        <f t="shared" si="45"/>
        <v>45063</v>
      </c>
      <c r="V25" s="29">
        <f t="shared" si="45"/>
        <v>45064</v>
      </c>
      <c r="W25" s="30">
        <f t="shared" si="45"/>
        <v>45065</v>
      </c>
      <c r="X25" s="16">
        <f t="shared" si="45"/>
        <v>45066</v>
      </c>
      <c r="Y25" s="1"/>
      <c r="Z25" s="1"/>
      <c r="AB25" s="1"/>
      <c r="AC25" s="1"/>
    </row>
    <row r="26" ht="12.75" customHeight="1">
      <c r="A26" s="11"/>
      <c r="B26" s="16">
        <f t="shared" si="40"/>
        <v>45004</v>
      </c>
      <c r="C26" s="16">
        <f t="shared" ref="C26:H26" si="46">IF(B26="","",IF(MONTH(B26+1)&lt;&gt;MONTH(B26),"",B26+1))</f>
        <v>45005</v>
      </c>
      <c r="D26" s="19">
        <f t="shared" si="46"/>
        <v>45006</v>
      </c>
      <c r="E26" s="19">
        <f t="shared" si="46"/>
        <v>45007</v>
      </c>
      <c r="F26" s="20">
        <f t="shared" si="46"/>
        <v>45008</v>
      </c>
      <c r="G26" s="16">
        <f t="shared" si="46"/>
        <v>45009</v>
      </c>
      <c r="H26" s="16">
        <f t="shared" si="46"/>
        <v>45010</v>
      </c>
      <c r="I26" s="9"/>
      <c r="J26" s="16">
        <f t="shared" si="42"/>
        <v>45032</v>
      </c>
      <c r="K26" s="16">
        <f t="shared" ref="K26:P26" si="47">IF(J26="","",IF(MONTH(J26+1)&lt;&gt;MONTH(J26),"",J26+1))</f>
        <v>45033</v>
      </c>
      <c r="L26" s="19">
        <f t="shared" si="47"/>
        <v>45034</v>
      </c>
      <c r="M26" s="19">
        <f t="shared" si="47"/>
        <v>45035</v>
      </c>
      <c r="N26" s="36">
        <f t="shared" si="47"/>
        <v>45036</v>
      </c>
      <c r="O26" s="16">
        <f t="shared" si="47"/>
        <v>45037</v>
      </c>
      <c r="P26" s="16">
        <f t="shared" si="47"/>
        <v>45038</v>
      </c>
      <c r="Q26" s="9"/>
      <c r="R26" s="16">
        <f t="shared" si="44"/>
        <v>45067</v>
      </c>
      <c r="S26" s="30">
        <f t="shared" ref="S26:X26" si="48">IF(R26="","",IF(MONTH(R26+1)&lt;&gt;MONTH(R26),"",R26+1))</f>
        <v>45068</v>
      </c>
      <c r="T26" s="29">
        <f t="shared" si="48"/>
        <v>45069</v>
      </c>
      <c r="U26" s="40">
        <f t="shared" si="48"/>
        <v>45070</v>
      </c>
      <c r="V26" s="29">
        <f t="shared" si="48"/>
        <v>45071</v>
      </c>
      <c r="W26" s="30">
        <f t="shared" si="48"/>
        <v>45072</v>
      </c>
      <c r="X26" s="16">
        <f t="shared" si="48"/>
        <v>45073</v>
      </c>
      <c r="Y26" s="1"/>
      <c r="Z26" s="1"/>
      <c r="AB26" s="1"/>
      <c r="AC26" s="1"/>
    </row>
    <row r="27" ht="12.75" customHeight="1">
      <c r="A27" s="11"/>
      <c r="B27" s="16">
        <f t="shared" si="40"/>
        <v>45011</v>
      </c>
      <c r="C27" s="16">
        <f t="shared" ref="C27:H27" si="49">IF(B27="","",IF(MONTH(B27+1)&lt;&gt;MONTH(B27),"",B27+1))</f>
        <v>45012</v>
      </c>
      <c r="D27" s="19">
        <f t="shared" si="49"/>
        <v>45013</v>
      </c>
      <c r="E27" s="19">
        <f t="shared" si="49"/>
        <v>45014</v>
      </c>
      <c r="F27" s="36">
        <f t="shared" si="49"/>
        <v>45015</v>
      </c>
      <c r="G27" s="16">
        <f t="shared" si="49"/>
        <v>45016</v>
      </c>
      <c r="H27" s="16" t="str">
        <f t="shared" si="49"/>
        <v/>
      </c>
      <c r="I27" s="9"/>
      <c r="J27" s="16">
        <f t="shared" si="42"/>
        <v>45039</v>
      </c>
      <c r="K27" s="16">
        <f t="shared" ref="K27:P27" si="50">IF(J27="","",IF(MONTH(J27+1)&lt;&gt;MONTH(J27),"",J27+1))</f>
        <v>45040</v>
      </c>
      <c r="L27" s="19">
        <f t="shared" si="50"/>
        <v>45041</v>
      </c>
      <c r="M27" s="19">
        <f t="shared" si="50"/>
        <v>45042</v>
      </c>
      <c r="N27" s="19">
        <f t="shared" si="50"/>
        <v>45043</v>
      </c>
      <c r="O27" s="16">
        <f t="shared" si="50"/>
        <v>45044</v>
      </c>
      <c r="P27" s="16">
        <f t="shared" si="50"/>
        <v>45045</v>
      </c>
      <c r="Q27" s="9"/>
      <c r="R27" s="16">
        <f t="shared" si="44"/>
        <v>45074</v>
      </c>
      <c r="S27" s="28">
        <f t="shared" ref="S27:X27" si="51">IF(R27="","",IF(MONTH(R27+1)&lt;&gt;MONTH(R27),"",R27+1))</f>
        <v>45075</v>
      </c>
      <c r="T27" s="28">
        <f t="shared" si="51"/>
        <v>45076</v>
      </c>
      <c r="U27" s="28">
        <f t="shared" si="51"/>
        <v>45077</v>
      </c>
      <c r="V27" s="16" t="str">
        <f t="shared" si="51"/>
        <v/>
      </c>
      <c r="W27" s="16" t="str">
        <f t="shared" si="51"/>
        <v/>
      </c>
      <c r="X27" s="16" t="str">
        <f t="shared" si="51"/>
        <v/>
      </c>
      <c r="Y27" s="1"/>
      <c r="Z27" s="1"/>
      <c r="AB27" s="1"/>
      <c r="AC27" s="1"/>
    </row>
    <row r="28" ht="12.75" customHeight="1">
      <c r="A28" s="11"/>
      <c r="B28" s="16" t="str">
        <f t="shared" si="40"/>
        <v/>
      </c>
      <c r="C28" s="16" t="str">
        <f t="shared" ref="C28:H28" si="52">IF(B28="","",IF(MONTH(B28+1)&lt;&gt;MONTH(B28),"",B28+1))</f>
        <v/>
      </c>
      <c r="D28" s="16" t="str">
        <f t="shared" si="52"/>
        <v/>
      </c>
      <c r="E28" s="16" t="str">
        <f t="shared" si="52"/>
        <v/>
      </c>
      <c r="F28" s="16" t="str">
        <f t="shared" si="52"/>
        <v/>
      </c>
      <c r="G28" s="16" t="str">
        <f t="shared" si="52"/>
        <v/>
      </c>
      <c r="H28" s="16" t="str">
        <f t="shared" si="52"/>
        <v/>
      </c>
      <c r="I28" s="9"/>
      <c r="J28" s="16">
        <f t="shared" si="42"/>
        <v>45046</v>
      </c>
      <c r="K28" s="16" t="str">
        <f t="shared" ref="K28:P28" si="53">IF(J28="","",IF(MONTH(J28+1)&lt;&gt;MONTH(J28),"",J28+1))</f>
        <v/>
      </c>
      <c r="L28" s="16" t="str">
        <f t="shared" si="53"/>
        <v/>
      </c>
      <c r="M28" s="16" t="str">
        <f t="shared" si="53"/>
        <v/>
      </c>
      <c r="N28" s="16" t="str">
        <f t="shared" si="53"/>
        <v/>
      </c>
      <c r="O28" s="16" t="str">
        <f t="shared" si="53"/>
        <v/>
      </c>
      <c r="P28" s="16" t="str">
        <f t="shared" si="53"/>
        <v/>
      </c>
      <c r="Q28" s="9"/>
      <c r="R28" s="16" t="str">
        <f t="shared" si="44"/>
        <v/>
      </c>
      <c r="S28" s="16" t="str">
        <f t="shared" ref="S28:X28" si="54">IF(R28="","",IF(MONTH(R28+1)&lt;&gt;MONTH(R28),"",R28+1))</f>
        <v/>
      </c>
      <c r="T28" s="16" t="str">
        <f t="shared" si="54"/>
        <v/>
      </c>
      <c r="U28" s="16" t="str">
        <f t="shared" si="54"/>
        <v/>
      </c>
      <c r="V28" s="16" t="str">
        <f t="shared" si="54"/>
        <v/>
      </c>
      <c r="W28" s="16" t="str">
        <f t="shared" si="54"/>
        <v/>
      </c>
      <c r="X28" s="16" t="str">
        <f t="shared" si="54"/>
        <v/>
      </c>
      <c r="Y28" s="1"/>
      <c r="Z28" s="1"/>
      <c r="AA28" s="1"/>
      <c r="AB28" s="1"/>
      <c r="AC28" s="1"/>
    </row>
    <row r="29" ht="12.75" customHeight="1">
      <c r="A29" s="11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1"/>
      <c r="Z29" s="1"/>
      <c r="AA29" s="1"/>
      <c r="AB29" s="1"/>
      <c r="AC29" s="1"/>
    </row>
    <row r="30" ht="17.25" customHeight="1">
      <c r="A30" s="5"/>
      <c r="B30" s="10">
        <f>DATE(YEAR(R21+42),MONTH(R21+42),1)</f>
        <v>45078</v>
      </c>
      <c r="C30" s="7"/>
      <c r="D30" s="7"/>
      <c r="E30" s="7"/>
      <c r="F30" s="7"/>
      <c r="G30" s="7"/>
      <c r="H30" s="8"/>
      <c r="I30" s="9"/>
      <c r="J30" s="10">
        <f>DATE(YEAR(B30+42),MONTH(B30+42),1)</f>
        <v>45108</v>
      </c>
      <c r="K30" s="7"/>
      <c r="L30" s="7"/>
      <c r="M30" s="7"/>
      <c r="N30" s="7"/>
      <c r="O30" s="7"/>
      <c r="P30" s="8"/>
      <c r="Q30" s="9"/>
      <c r="R30" s="10">
        <f>DATE(YEAR(J30+42),MONTH(J30+42),1)</f>
        <v>45139</v>
      </c>
      <c r="S30" s="7"/>
      <c r="T30" s="7"/>
      <c r="U30" s="7"/>
      <c r="V30" s="7"/>
      <c r="W30" s="7"/>
      <c r="X30" s="8"/>
      <c r="Y30" s="1"/>
      <c r="Z30" s="1"/>
      <c r="AA30" s="38" t="s">
        <v>10</v>
      </c>
      <c r="AB30" s="1"/>
      <c r="AC30" s="1"/>
    </row>
    <row r="31" ht="12.75" customHeight="1">
      <c r="A31" s="11"/>
      <c r="B31" s="12" t="str">
        <f>CHOOSE(1+MOD($AA$11+1-2,7),"Su","M","Tu","W","Th","F","Sa")</f>
        <v>Su</v>
      </c>
      <c r="C31" s="13" t="str">
        <f>CHOOSE(1+MOD($AA$11+2-2,7),"Su","M","Tu","W","Th","F","Sa")</f>
        <v>M</v>
      </c>
      <c r="D31" s="13" t="str">
        <f>CHOOSE(1+MOD($AA$11+3-2,7),"Su","M","Tu","W","Th","F","Sa")</f>
        <v>Tu</v>
      </c>
      <c r="E31" s="13" t="str">
        <f>CHOOSE(1+MOD($AA$11+4-2,7),"Su","M","Tu","W","Th","F","Sa")</f>
        <v>W</v>
      </c>
      <c r="F31" s="13" t="str">
        <f>CHOOSE(1+MOD($AA$11+5-2,7),"Su","M","Tu","W","Th","F","Sa")</f>
        <v>Th</v>
      </c>
      <c r="G31" s="13" t="str">
        <f>CHOOSE(1+MOD($AA$11+6-2,7),"Su","M","Tu","W","Th","F","Sa")</f>
        <v>F</v>
      </c>
      <c r="H31" s="14" t="str">
        <f>CHOOSE(1+MOD($AA$11+7-2,7),"Su","M","Tu","W","Th","F","Sa")</f>
        <v>Sa</v>
      </c>
      <c r="I31" s="9"/>
      <c r="J31" s="12" t="str">
        <f>CHOOSE(1+MOD($AA$11+1-2,7),"Su","M","Tu","W","Th","F","Sa")</f>
        <v>Su</v>
      </c>
      <c r="K31" s="13" t="str">
        <f>CHOOSE(1+MOD($AA$11+2-2,7),"Su","M","Tu","W","Th","F","Sa")</f>
        <v>M</v>
      </c>
      <c r="L31" s="13" t="str">
        <f>CHOOSE(1+MOD($AA$11+3-2,7),"Su","M","Tu","W","Th","F","Sa")</f>
        <v>Tu</v>
      </c>
      <c r="M31" s="13" t="str">
        <f>CHOOSE(1+MOD($AA$11+4-2,7),"Su","M","Tu","W","Th","F","Sa")</f>
        <v>W</v>
      </c>
      <c r="N31" s="13" t="str">
        <f>CHOOSE(1+MOD($AA$11+5-2,7),"Su","M","Tu","W","Th","F","Sa")</f>
        <v>Th</v>
      </c>
      <c r="O31" s="13" t="str">
        <f>CHOOSE(1+MOD($AA$11+6-2,7),"Su","M","Tu","W","Th","F","Sa")</f>
        <v>F</v>
      </c>
      <c r="P31" s="14" t="str">
        <f>CHOOSE(1+MOD($AA$11+7-2,7),"Su","M","Tu","W","Th","F","Sa")</f>
        <v>Sa</v>
      </c>
      <c r="Q31" s="9"/>
      <c r="R31" s="12" t="str">
        <f>CHOOSE(1+MOD($AA$11+1-2,7),"Su","M","Tu","W","Th","F","Sa")</f>
        <v>Su</v>
      </c>
      <c r="S31" s="13" t="str">
        <f>CHOOSE(1+MOD($AA$11+2-2,7),"Su","M","Tu","W","Th","F","Sa")</f>
        <v>M</v>
      </c>
      <c r="T31" s="13" t="str">
        <f>CHOOSE(1+MOD($AA$11+3-2,7),"Su","M","Tu","W","Th","F","Sa")</f>
        <v>Tu</v>
      </c>
      <c r="U31" s="13" t="str">
        <f>CHOOSE(1+MOD($AA$11+4-2,7),"Su","M","Tu","W","Th","F","Sa")</f>
        <v>W</v>
      </c>
      <c r="V31" s="13" t="str">
        <f>CHOOSE(1+MOD($AA$11+5-2,7),"Su","M","Tu","W","Th","F","Sa")</f>
        <v>Th</v>
      </c>
      <c r="W31" s="13" t="str">
        <f>CHOOSE(1+MOD($AA$11+6-2,7),"Su","M","Tu","W","Th","F","Sa")</f>
        <v>F</v>
      </c>
      <c r="X31" s="14" t="str">
        <f>CHOOSE(1+MOD($AA$11+7-2,7),"Su","M","Tu","W","Th","F","Sa")</f>
        <v>Sa</v>
      </c>
      <c r="Y31" s="1"/>
      <c r="Z31" s="1"/>
      <c r="AB31" s="1"/>
      <c r="AC31" s="1"/>
    </row>
    <row r="32" ht="12.75" customHeight="1">
      <c r="A32" s="11"/>
      <c r="B32" s="16" t="str">
        <f>IF(WEEKDAY(B30,1)=$AA$11,B30,"")</f>
        <v/>
      </c>
      <c r="C32" s="16" t="str">
        <f>IF(B32="",IF(WEEKDAY(B30,1)=MOD($AA$11,7)+1,B30,""),B32+1)</f>
        <v/>
      </c>
      <c r="D32" s="16" t="str">
        <f>IF(C32="",IF(WEEKDAY(B30,1)=MOD($AA$11+1,7)+1,B30,""),C32+1)</f>
        <v/>
      </c>
      <c r="E32" s="16" t="str">
        <f>IF(D32="",IF(WEEKDAY(B30,1)=MOD($AA$11+2,7)+1,B30,""),D32+1)</f>
        <v/>
      </c>
      <c r="F32" s="28">
        <f>IF(E32="",IF(WEEKDAY(B30,1)=MOD($AA$11+3,7)+1,B30,""),E32+1)</f>
        <v>45078</v>
      </c>
      <c r="G32" s="28">
        <f>IF(F32="",IF(WEEKDAY(B30,1)=MOD($AA$11+4,7)+1,B30,""),F32+1)</f>
        <v>45079</v>
      </c>
      <c r="H32" s="16">
        <f>IF(G32="",IF(WEEKDAY(B30,1)=MOD($AA$11+5,7)+1,B30,""),G32+1)</f>
        <v>45080</v>
      </c>
      <c r="I32" s="9"/>
      <c r="J32" s="16" t="str">
        <f>IF(WEEKDAY(J30,1)=$AA$11,J30,"")</f>
        <v/>
      </c>
      <c r="K32" s="16" t="str">
        <f>IF(J32="",IF(WEEKDAY(J30,1)=MOD($AA$11,7)+1,J30,""),J32+1)</f>
        <v/>
      </c>
      <c r="L32" s="16" t="str">
        <f>IF(K32="",IF(WEEKDAY(J30,1)=MOD($AA$11+1,7)+1,J30,""),K32+1)</f>
        <v/>
      </c>
      <c r="M32" s="16" t="str">
        <f>IF(L32="",IF(WEEKDAY(J30,1)=MOD($AA$11+2,7)+1,J30,""),L32+1)</f>
        <v/>
      </c>
      <c r="N32" s="16" t="str">
        <f>IF(M32="",IF(WEEKDAY(J30,1)=MOD($AA$11+3,7)+1,J30,""),M32+1)</f>
        <v/>
      </c>
      <c r="O32" s="16" t="str">
        <f>IF(N32="",IF(WEEKDAY(J30,1)=MOD($AA$11+4,7)+1,J30,""),N32+1)</f>
        <v/>
      </c>
      <c r="P32" s="16">
        <f>IF(O32="",IF(WEEKDAY(J30,1)=MOD($AA$11+5,7)+1,J30,""),O32+1)</f>
        <v>45108</v>
      </c>
      <c r="Q32" s="9"/>
      <c r="R32" s="16" t="str">
        <f>IF(WEEKDAY(R30,1)=$AA$11,R30,"")</f>
        <v/>
      </c>
      <c r="S32" s="16" t="str">
        <f>IF(R32="",IF(WEEKDAY(R30,1)=MOD($AA$11,7)+1,R30,""),R32+1)</f>
        <v/>
      </c>
      <c r="T32" s="28">
        <f>IF(S32="",IF(WEEKDAY(R30,1)=MOD($AA$11+1,7)+1,R30,""),S32+1)</f>
        <v>45139</v>
      </c>
      <c r="U32" s="28">
        <f>IF(T32="",IF(WEEKDAY(R30,1)=MOD($AA$11+2,7)+1,R30,""),T32+1)</f>
        <v>45140</v>
      </c>
      <c r="V32" s="28">
        <f>IF(U32="",IF(WEEKDAY(R30,1)=MOD($AA$11+3,7)+1,R30,""),U32+1)</f>
        <v>45141</v>
      </c>
      <c r="W32" s="28">
        <f>IF(V32="",IF(WEEKDAY(R30,1)=MOD($AA$11+4,7)+1,R30,""),V32+1)</f>
        <v>45142</v>
      </c>
      <c r="X32" s="16">
        <f>IF(W32="",IF(WEEKDAY(R30,1)=MOD($AA$11+5,7)+1,R30,""),W32+1)</f>
        <v>45143</v>
      </c>
      <c r="Y32" s="1"/>
      <c r="Z32" s="1"/>
      <c r="AB32" s="1"/>
      <c r="AC32" s="1"/>
    </row>
    <row r="33" ht="12.75" customHeight="1">
      <c r="A33" s="11"/>
      <c r="B33" s="16">
        <f t="shared" ref="B33:B37" si="58">IF(H32="","",IF(MONTH(H32+1)&lt;&gt;MONTH(H32),"",H32+1))</f>
        <v>45081</v>
      </c>
      <c r="C33" s="30">
        <f t="shared" ref="C33:H33" si="55">IF(B33="","",IF(MONTH(B33+1)&lt;&gt;MONTH(B33),"",B33+1))</f>
        <v>45082</v>
      </c>
      <c r="D33" s="29">
        <f t="shared" si="55"/>
        <v>45083</v>
      </c>
      <c r="E33" s="29">
        <f t="shared" si="55"/>
        <v>45084</v>
      </c>
      <c r="F33" s="29">
        <f t="shared" si="55"/>
        <v>45085</v>
      </c>
      <c r="G33" s="30">
        <f t="shared" si="55"/>
        <v>45086</v>
      </c>
      <c r="H33" s="16">
        <f t="shared" si="55"/>
        <v>45087</v>
      </c>
      <c r="I33" s="9"/>
      <c r="J33" s="16">
        <f t="shared" ref="J33:J37" si="60">IF(P32="","",IF(MONTH(P32+1)&lt;&gt;MONTH(P32),"",P32+1))</f>
        <v>45109</v>
      </c>
      <c r="K33" s="16">
        <f t="shared" ref="K33:P33" si="56">IF(J33="","",IF(MONTH(J33+1)&lt;&gt;MONTH(J33),"",J33+1))</f>
        <v>45110</v>
      </c>
      <c r="L33" s="33">
        <f t="shared" si="56"/>
        <v>45111</v>
      </c>
      <c r="M33" s="33">
        <f t="shared" si="56"/>
        <v>45112</v>
      </c>
      <c r="N33" s="33">
        <f t="shared" si="56"/>
        <v>45113</v>
      </c>
      <c r="O33" s="16">
        <f t="shared" si="56"/>
        <v>45114</v>
      </c>
      <c r="P33" s="16">
        <f t="shared" si="56"/>
        <v>45115</v>
      </c>
      <c r="Q33" s="9"/>
      <c r="R33" s="16">
        <f t="shared" ref="R33:R37" si="62">IF(X32="","",IF(MONTH(X32+1)&lt;&gt;MONTH(X32),"",X32+1))</f>
        <v>45144</v>
      </c>
      <c r="S33" s="28">
        <f t="shared" ref="S33:X33" si="57">IF(R33="","",IF(MONTH(R33+1)&lt;&gt;MONTH(R33),"",R33+1))</f>
        <v>45145</v>
      </c>
      <c r="T33" s="28">
        <f t="shared" si="57"/>
        <v>45146</v>
      </c>
      <c r="U33" s="28">
        <f t="shared" si="57"/>
        <v>45147</v>
      </c>
      <c r="V33" s="28">
        <f t="shared" si="57"/>
        <v>45148</v>
      </c>
      <c r="W33" s="28">
        <f t="shared" si="57"/>
        <v>45149</v>
      </c>
      <c r="X33" s="16">
        <f t="shared" si="57"/>
        <v>45150</v>
      </c>
      <c r="Y33" s="1"/>
      <c r="Z33" s="1"/>
      <c r="AB33" s="1"/>
      <c r="AC33" s="1"/>
    </row>
    <row r="34" ht="12.75" customHeight="1">
      <c r="A34" s="11"/>
      <c r="B34" s="16">
        <f t="shared" si="58"/>
        <v>45088</v>
      </c>
      <c r="C34" s="30">
        <f t="shared" ref="C34:H34" si="59">IF(B34="","",IF(MONTH(B34+1)&lt;&gt;MONTH(B34),"",B34+1))</f>
        <v>45089</v>
      </c>
      <c r="D34" s="29">
        <f t="shared" si="59"/>
        <v>45090</v>
      </c>
      <c r="E34" s="29">
        <f t="shared" si="59"/>
        <v>45091</v>
      </c>
      <c r="F34" s="29">
        <f t="shared" si="59"/>
        <v>45092</v>
      </c>
      <c r="G34" s="30">
        <f t="shared" si="59"/>
        <v>45093</v>
      </c>
      <c r="H34" s="16">
        <f t="shared" si="59"/>
        <v>45094</v>
      </c>
      <c r="I34" s="9"/>
      <c r="J34" s="16">
        <f t="shared" si="60"/>
        <v>45116</v>
      </c>
      <c r="K34" s="16">
        <f t="shared" ref="K34:P34" si="61">IF(J34="","",IF(MONTH(J34+1)&lt;&gt;MONTH(J34),"",J34+1))</f>
        <v>45117</v>
      </c>
      <c r="L34" s="16">
        <f t="shared" si="61"/>
        <v>45118</v>
      </c>
      <c r="M34" s="16">
        <f t="shared" si="61"/>
        <v>45119</v>
      </c>
      <c r="N34" s="16">
        <f t="shared" si="61"/>
        <v>45120</v>
      </c>
      <c r="O34" s="16">
        <f t="shared" si="61"/>
        <v>45121</v>
      </c>
      <c r="P34" s="16">
        <f t="shared" si="61"/>
        <v>45122</v>
      </c>
      <c r="Q34" s="9"/>
      <c r="R34" s="16">
        <f t="shared" si="62"/>
        <v>45151</v>
      </c>
      <c r="S34" s="28">
        <f t="shared" ref="S34:X34" si="63">IF(R34="","",IF(MONTH(R34+1)&lt;&gt;MONTH(R34),"",R34+1))</f>
        <v>45152</v>
      </c>
      <c r="T34" s="28">
        <f t="shared" si="63"/>
        <v>45153</v>
      </c>
      <c r="U34" s="28">
        <f t="shared" si="63"/>
        <v>45154</v>
      </c>
      <c r="V34" s="28">
        <f t="shared" si="63"/>
        <v>45155</v>
      </c>
      <c r="W34" s="28">
        <f t="shared" si="63"/>
        <v>45156</v>
      </c>
      <c r="X34" s="16">
        <f t="shared" si="63"/>
        <v>45157</v>
      </c>
      <c r="Y34" s="1"/>
      <c r="Z34" s="1"/>
      <c r="AB34" s="1"/>
      <c r="AC34" s="1"/>
    </row>
    <row r="35" ht="12.75" customHeight="1">
      <c r="A35" s="11"/>
      <c r="B35" s="16">
        <f t="shared" si="58"/>
        <v>45095</v>
      </c>
      <c r="C35" s="16">
        <f t="shared" ref="C35:H35" si="64">IF(B35="","",IF(MONTH(B35+1)&lt;&gt;MONTH(B35),"",B35+1))</f>
        <v>45096</v>
      </c>
      <c r="D35" s="19">
        <f t="shared" si="64"/>
        <v>45097</v>
      </c>
      <c r="E35" s="19">
        <f t="shared" si="64"/>
        <v>45098</v>
      </c>
      <c r="F35" s="19">
        <f t="shared" si="64"/>
        <v>45099</v>
      </c>
      <c r="G35" s="16">
        <f t="shared" si="64"/>
        <v>45100</v>
      </c>
      <c r="H35" s="16">
        <f t="shared" si="64"/>
        <v>45101</v>
      </c>
      <c r="I35" s="9"/>
      <c r="J35" s="16">
        <f t="shared" si="60"/>
        <v>45123</v>
      </c>
      <c r="K35" s="17">
        <f t="shared" ref="K35:P35" si="65">IF(J35="","",IF(MONTH(J35+1)&lt;&gt;MONTH(J35),"",J35+1))</f>
        <v>45124</v>
      </c>
      <c r="L35" s="17">
        <f t="shared" si="65"/>
        <v>45125</v>
      </c>
      <c r="M35" s="17">
        <f t="shared" si="65"/>
        <v>45126</v>
      </c>
      <c r="N35" s="28">
        <f t="shared" si="65"/>
        <v>45127</v>
      </c>
      <c r="O35" s="28">
        <f t="shared" si="65"/>
        <v>45128</v>
      </c>
      <c r="P35" s="16">
        <f t="shared" si="65"/>
        <v>45129</v>
      </c>
      <c r="Q35" s="9"/>
      <c r="R35" s="16">
        <f t="shared" si="62"/>
        <v>45158</v>
      </c>
      <c r="S35" s="28">
        <f t="shared" ref="S35:X35" si="66">IF(R35="","",IF(MONTH(R35+1)&lt;&gt;MONTH(R35),"",R35+1))</f>
        <v>45159</v>
      </c>
      <c r="T35" s="28">
        <f t="shared" si="66"/>
        <v>45160</v>
      </c>
      <c r="U35" s="28">
        <f t="shared" si="66"/>
        <v>45161</v>
      </c>
      <c r="V35" s="41">
        <f t="shared" si="66"/>
        <v>45162</v>
      </c>
      <c r="W35" s="28">
        <f t="shared" si="66"/>
        <v>45163</v>
      </c>
      <c r="X35" s="16">
        <f t="shared" si="66"/>
        <v>45164</v>
      </c>
      <c r="Y35" s="1"/>
      <c r="Z35" s="1"/>
      <c r="AB35" s="1"/>
      <c r="AC35" s="1"/>
    </row>
    <row r="36" ht="12.75" customHeight="1">
      <c r="A36" s="11"/>
      <c r="B36" s="16">
        <f t="shared" si="58"/>
        <v>45102</v>
      </c>
      <c r="C36" s="24">
        <f t="shared" ref="C36:H36" si="67">IF(B36="","",IF(MONTH(B36+1)&lt;&gt;MONTH(B36),"",B36+1))</f>
        <v>45103</v>
      </c>
      <c r="D36" s="19">
        <f t="shared" si="67"/>
        <v>45104</v>
      </c>
      <c r="E36" s="24">
        <f t="shared" si="67"/>
        <v>45105</v>
      </c>
      <c r="F36" s="24">
        <f t="shared" si="67"/>
        <v>45106</v>
      </c>
      <c r="G36" s="24">
        <f t="shared" si="67"/>
        <v>45107</v>
      </c>
      <c r="H36" s="16" t="str">
        <f t="shared" si="67"/>
        <v/>
      </c>
      <c r="I36" s="9"/>
      <c r="J36" s="16">
        <f t="shared" si="60"/>
        <v>45130</v>
      </c>
      <c r="K36" s="28">
        <f t="shared" ref="K36:P36" si="68">IF(J36="","",IF(MONTH(J36+1)&lt;&gt;MONTH(J36),"",J36+1))</f>
        <v>45131</v>
      </c>
      <c r="L36" s="28">
        <f t="shared" si="68"/>
        <v>45132</v>
      </c>
      <c r="M36" s="28">
        <f t="shared" si="68"/>
        <v>45133</v>
      </c>
      <c r="N36" s="28">
        <f t="shared" si="68"/>
        <v>45134</v>
      </c>
      <c r="O36" s="28">
        <f t="shared" si="68"/>
        <v>45135</v>
      </c>
      <c r="P36" s="16">
        <f t="shared" si="68"/>
        <v>45136</v>
      </c>
      <c r="Q36" s="42" t="s">
        <v>11</v>
      </c>
      <c r="R36" s="16">
        <f t="shared" si="62"/>
        <v>45165</v>
      </c>
      <c r="S36" s="28">
        <f t="shared" ref="S36:X36" si="69">IF(R36="","",IF(MONTH(R36+1)&lt;&gt;MONTH(R36),"",R36+1))</f>
        <v>45166</v>
      </c>
      <c r="T36" s="28">
        <f t="shared" si="69"/>
        <v>45167</v>
      </c>
      <c r="U36" s="28">
        <f t="shared" si="69"/>
        <v>45168</v>
      </c>
      <c r="V36" s="28">
        <f t="shared" si="69"/>
        <v>45169</v>
      </c>
      <c r="W36" s="28" t="str">
        <f t="shared" si="69"/>
        <v/>
      </c>
      <c r="X36" s="16" t="str">
        <f t="shared" si="69"/>
        <v/>
      </c>
      <c r="Y36" s="1"/>
      <c r="Z36" s="1"/>
      <c r="AB36" s="1"/>
      <c r="AC36" s="1"/>
    </row>
    <row r="37" ht="12.75" customHeight="1">
      <c r="A37" s="11"/>
      <c r="B37" s="16" t="str">
        <f t="shared" si="58"/>
        <v/>
      </c>
      <c r="C37" s="16" t="str">
        <f t="shared" ref="C37:H37" si="70">IF(B37="","",IF(MONTH(B37+1)&lt;&gt;MONTH(B37),"",B37+1))</f>
        <v/>
      </c>
      <c r="D37" s="16" t="str">
        <f t="shared" si="70"/>
        <v/>
      </c>
      <c r="E37" s="16" t="str">
        <f t="shared" si="70"/>
        <v/>
      </c>
      <c r="F37" s="16" t="str">
        <f t="shared" si="70"/>
        <v/>
      </c>
      <c r="G37" s="16" t="str">
        <f t="shared" si="70"/>
        <v/>
      </c>
      <c r="H37" s="16" t="str">
        <f t="shared" si="70"/>
        <v/>
      </c>
      <c r="I37" s="9"/>
      <c r="J37" s="16">
        <f t="shared" si="60"/>
        <v>45137</v>
      </c>
      <c r="K37" s="16">
        <f t="shared" ref="K37:P37" si="71">IF(J37="","",IF(MONTH(J37+1)&lt;&gt;MONTH(J37),"",J37+1))</f>
        <v>45138</v>
      </c>
      <c r="L37" s="16" t="str">
        <f t="shared" si="71"/>
        <v/>
      </c>
      <c r="M37" s="16" t="str">
        <f t="shared" si="71"/>
        <v/>
      </c>
      <c r="N37" s="16" t="str">
        <f t="shared" si="71"/>
        <v/>
      </c>
      <c r="O37" s="16" t="str">
        <f t="shared" si="71"/>
        <v/>
      </c>
      <c r="P37" s="16" t="str">
        <f t="shared" si="71"/>
        <v/>
      </c>
      <c r="Q37" s="9"/>
      <c r="R37" s="16" t="str">
        <f t="shared" si="62"/>
        <v/>
      </c>
      <c r="S37" s="16" t="str">
        <f t="shared" ref="S37:X37" si="72">IF(R37="","",IF(MONTH(R37+1)&lt;&gt;MONTH(R37),"",R37+1))</f>
        <v/>
      </c>
      <c r="T37" s="16" t="str">
        <f t="shared" si="72"/>
        <v/>
      </c>
      <c r="U37" s="16" t="str">
        <f t="shared" si="72"/>
        <v/>
      </c>
      <c r="V37" s="16" t="str">
        <f t="shared" si="72"/>
        <v/>
      </c>
      <c r="W37" s="16" t="str">
        <f t="shared" si="72"/>
        <v/>
      </c>
      <c r="X37" s="16" t="str">
        <f t="shared" si="72"/>
        <v/>
      </c>
      <c r="Y37" s="1"/>
      <c r="Z37" s="1"/>
      <c r="AB37" s="1"/>
      <c r="AC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ht="12.75" customHeight="1">
      <c r="A39" s="1"/>
      <c r="B39" s="43"/>
      <c r="C39" s="21" t="s">
        <v>12</v>
      </c>
      <c r="D39" s="44"/>
      <c r="E39" s="44"/>
      <c r="F39" s="44"/>
      <c r="G39" s="44"/>
      <c r="H39" s="44"/>
      <c r="I39" s="44"/>
      <c r="J39" s="45"/>
      <c r="K39" s="21" t="s">
        <v>13</v>
      </c>
      <c r="L39" s="44"/>
      <c r="M39" s="44"/>
      <c r="N39" s="44"/>
      <c r="O39" s="44"/>
      <c r="P39" s="44"/>
      <c r="Q39" s="44">
        <v>5.0</v>
      </c>
      <c r="R39" s="46" t="s">
        <v>14</v>
      </c>
      <c r="S39" s="47"/>
      <c r="T39" s="47"/>
      <c r="U39" s="47"/>
      <c r="V39" s="47"/>
      <c r="W39" s="47"/>
      <c r="X39" s="47"/>
      <c r="Y39" s="1"/>
      <c r="Z39" s="1"/>
      <c r="AA39" s="1"/>
      <c r="AB39" s="1"/>
      <c r="AC39" s="1"/>
    </row>
    <row r="40" ht="12.75" customHeight="1">
      <c r="A40" s="1"/>
      <c r="B40" s="48"/>
      <c r="C40" s="21" t="s">
        <v>15</v>
      </c>
      <c r="D40" s="44"/>
      <c r="E40" s="44"/>
      <c r="F40" s="44"/>
      <c r="G40" s="44"/>
      <c r="H40" s="44"/>
      <c r="I40" s="21">
        <v>5.0</v>
      </c>
      <c r="J40" s="49"/>
      <c r="K40" s="21" t="s">
        <v>16</v>
      </c>
      <c r="L40" s="44"/>
      <c r="M40" s="44"/>
      <c r="N40" s="44"/>
      <c r="O40" s="44"/>
      <c r="P40" s="44"/>
      <c r="Q40" s="21">
        <v>5.0</v>
      </c>
      <c r="R40" s="21" t="s">
        <v>17</v>
      </c>
      <c r="S40" s="44"/>
      <c r="T40" s="21"/>
      <c r="U40" s="44"/>
      <c r="V40" s="44"/>
      <c r="W40" s="44"/>
      <c r="X40" s="21">
        <v>1.0</v>
      </c>
      <c r="Y40" s="1"/>
      <c r="Z40" s="1"/>
      <c r="AA40" s="1"/>
      <c r="AB40" s="1"/>
      <c r="AC40" s="1"/>
    </row>
    <row r="41" ht="12.75" customHeight="1">
      <c r="A41" s="1"/>
      <c r="B41" s="50"/>
      <c r="C41" s="21" t="s">
        <v>18</v>
      </c>
      <c r="D41" s="44"/>
      <c r="E41" s="44"/>
      <c r="F41" s="44"/>
      <c r="G41" s="44"/>
      <c r="H41" s="44"/>
      <c r="I41" s="51">
        <v>62.0</v>
      </c>
      <c r="J41" s="52"/>
      <c r="K41" s="21" t="s">
        <v>19</v>
      </c>
      <c r="L41" s="44"/>
      <c r="M41" s="44"/>
      <c r="N41" s="44"/>
      <c r="O41" s="44"/>
      <c r="P41" s="44"/>
      <c r="Q41" s="21">
        <v>5.0</v>
      </c>
      <c r="R41" s="21" t="s">
        <v>20</v>
      </c>
      <c r="S41" s="44"/>
      <c r="T41" s="44"/>
      <c r="U41" s="21" t="s">
        <v>21</v>
      </c>
      <c r="V41" s="44"/>
      <c r="W41" s="44"/>
      <c r="X41" s="21">
        <v>1.0</v>
      </c>
      <c r="Y41" s="1"/>
      <c r="Z41" s="1"/>
      <c r="AA41" s="1"/>
      <c r="AB41" s="1"/>
      <c r="AC41" s="1"/>
    </row>
    <row r="42" ht="12.75" customHeight="1">
      <c r="A42" s="1"/>
      <c r="B42" s="53"/>
      <c r="C42" s="21" t="s">
        <v>22</v>
      </c>
      <c r="D42" s="44"/>
      <c r="E42" s="44"/>
      <c r="F42" s="44"/>
      <c r="G42" s="44"/>
      <c r="H42" s="44"/>
      <c r="I42" s="21">
        <v>1.0</v>
      </c>
      <c r="J42" s="54"/>
      <c r="K42" s="51" t="s">
        <v>23</v>
      </c>
      <c r="L42" s="44"/>
      <c r="M42" s="44"/>
      <c r="N42" s="44"/>
      <c r="O42" s="44"/>
      <c r="P42" s="44"/>
      <c r="Q42" s="21">
        <v>4.0</v>
      </c>
      <c r="R42" s="21" t="s">
        <v>24</v>
      </c>
      <c r="S42" s="44"/>
      <c r="T42" s="44"/>
      <c r="U42" s="21" t="s">
        <v>25</v>
      </c>
      <c r="V42" s="44"/>
      <c r="W42" s="44"/>
      <c r="X42" s="21">
        <v>1.0</v>
      </c>
      <c r="Y42" s="1"/>
      <c r="Z42" s="1"/>
      <c r="AA42" s="1"/>
      <c r="AB42" s="1"/>
      <c r="AC42" s="1"/>
    </row>
    <row r="43" ht="12.75" customHeight="1">
      <c r="A43" s="1"/>
      <c r="B43" s="55"/>
      <c r="C43" s="21" t="s">
        <v>26</v>
      </c>
      <c r="D43" s="44"/>
      <c r="E43" s="44"/>
      <c r="F43" s="44"/>
      <c r="G43" s="44"/>
      <c r="H43" s="44"/>
      <c r="I43" s="21">
        <v>3.0</v>
      </c>
      <c r="J43" s="56" t="s">
        <v>27</v>
      </c>
      <c r="K43" s="21" t="s">
        <v>28</v>
      </c>
      <c r="L43" s="21"/>
      <c r="M43" s="21"/>
      <c r="N43" s="21"/>
      <c r="O43" s="21"/>
      <c r="P43" s="21"/>
      <c r="Q43" s="21">
        <v>1.0</v>
      </c>
      <c r="R43" s="21" t="s">
        <v>29</v>
      </c>
      <c r="S43" s="44"/>
      <c r="T43" s="44"/>
      <c r="U43" s="21"/>
      <c r="V43" s="44"/>
      <c r="W43" s="44"/>
      <c r="X43" s="21">
        <v>1.0</v>
      </c>
      <c r="Y43" s="1"/>
      <c r="Z43" s="1"/>
      <c r="AA43" s="1"/>
      <c r="AB43" s="1"/>
      <c r="AC43" s="1"/>
    </row>
    <row r="44" ht="12.75" customHeight="1">
      <c r="A44" s="1"/>
      <c r="B44" s="57"/>
      <c r="C44" s="21" t="s">
        <v>30</v>
      </c>
      <c r="D44" s="44"/>
      <c r="E44" s="44"/>
      <c r="F44" s="44"/>
      <c r="G44" s="44"/>
      <c r="H44" s="44"/>
      <c r="I44" s="21">
        <v>1.0</v>
      </c>
      <c r="J44" s="58"/>
      <c r="K44" s="21" t="s">
        <v>31</v>
      </c>
      <c r="L44" s="21"/>
      <c r="M44" s="21"/>
      <c r="N44" s="21"/>
      <c r="O44" s="21"/>
      <c r="P44" s="21"/>
      <c r="Q44" s="21">
        <v>2.0</v>
      </c>
      <c r="R44" s="21" t="s">
        <v>32</v>
      </c>
      <c r="S44" s="44"/>
      <c r="T44" s="44"/>
      <c r="U44" s="44"/>
      <c r="V44" s="44"/>
      <c r="W44" s="44"/>
      <c r="X44" s="21">
        <v>2.0</v>
      </c>
      <c r="Y44" s="1"/>
      <c r="Z44" s="1"/>
      <c r="AA44" s="1"/>
      <c r="AB44" s="1"/>
      <c r="AC44" s="1"/>
    </row>
    <row r="45" ht="12.75" customHeight="1">
      <c r="A45" s="1"/>
      <c r="B45" s="59" t="s">
        <v>33</v>
      </c>
      <c r="C45" s="51" t="s">
        <v>34</v>
      </c>
      <c r="D45" s="21"/>
      <c r="E45" s="21"/>
      <c r="F45" s="21"/>
      <c r="G45" s="21"/>
      <c r="H45" s="44"/>
      <c r="I45" s="21">
        <v>1.0</v>
      </c>
      <c r="J45" s="60"/>
      <c r="K45" s="21"/>
      <c r="L45" s="44"/>
      <c r="M45" s="44"/>
      <c r="N45" s="44"/>
      <c r="O45" s="44"/>
      <c r="P45" s="44"/>
      <c r="Q45" s="44"/>
      <c r="R45" s="21" t="s">
        <v>35</v>
      </c>
      <c r="S45" s="44"/>
      <c r="T45" s="44"/>
      <c r="U45" s="44"/>
      <c r="V45" s="44"/>
      <c r="W45" s="44" t="s">
        <v>36</v>
      </c>
      <c r="X45" s="21">
        <v>1.0</v>
      </c>
      <c r="Y45" s="1"/>
      <c r="Z45" s="1"/>
      <c r="AA45" s="1"/>
      <c r="AB45" s="1"/>
      <c r="AC45" s="1"/>
    </row>
    <row r="46" ht="12.75" customHeight="1">
      <c r="A46" s="1"/>
      <c r="B46" s="61" t="s">
        <v>33</v>
      </c>
      <c r="C46" s="21" t="s">
        <v>37</v>
      </c>
      <c r="D46" s="44"/>
      <c r="E46" s="44"/>
      <c r="F46" s="44"/>
      <c r="G46" s="44"/>
      <c r="H46" s="44"/>
      <c r="I46" s="21">
        <v>30.0</v>
      </c>
      <c r="J46" s="60"/>
      <c r="K46" s="51" t="s">
        <v>38</v>
      </c>
      <c r="L46" s="44"/>
      <c r="M46" s="21"/>
      <c r="N46" s="44"/>
      <c r="O46" s="44"/>
      <c r="P46" s="44"/>
      <c r="Q46" s="44"/>
      <c r="R46" s="62" t="s">
        <v>39</v>
      </c>
      <c r="S46" s="44"/>
      <c r="T46" s="44"/>
      <c r="U46" s="44"/>
      <c r="V46" s="44"/>
      <c r="W46" s="44"/>
      <c r="X46" s="51">
        <v>1.0</v>
      </c>
      <c r="Y46" s="1"/>
      <c r="Z46" s="1"/>
      <c r="AA46" s="1"/>
      <c r="AB46" s="1"/>
      <c r="AC46" s="1"/>
    </row>
    <row r="47" ht="12.75" customHeight="1">
      <c r="A47" s="1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1"/>
      <c r="Z47" s="1"/>
      <c r="AA47" s="1"/>
      <c r="AB47" s="1"/>
      <c r="AC47" s="1"/>
    </row>
    <row r="48" ht="12.75" customHeight="1">
      <c r="A48" s="1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1"/>
      <c r="Z48" s="1"/>
      <c r="AA48" s="1"/>
      <c r="AB48" s="1"/>
      <c r="AC48" s="1"/>
    </row>
    <row r="49" ht="12.75" customHeight="1">
      <c r="A49" s="1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1"/>
      <c r="Z49" s="1"/>
      <c r="AA49" s="1"/>
      <c r="AB49" s="1"/>
      <c r="AC49" s="1"/>
    </row>
    <row r="50" ht="12.75" customHeight="1">
      <c r="A50" s="1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1"/>
      <c r="Z50" s="1"/>
      <c r="AA50" s="1"/>
      <c r="AB50" s="1"/>
      <c r="AC50" s="1"/>
    </row>
    <row r="51" ht="12.75" customHeight="1">
      <c r="A51" s="1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1"/>
      <c r="Z51" s="1"/>
      <c r="AA51" s="1"/>
      <c r="AB51" s="1"/>
      <c r="AC51" s="1"/>
    </row>
    <row r="52" ht="12.75" customHeight="1">
      <c r="A52" s="1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1"/>
      <c r="Z52" s="1"/>
      <c r="AA52" s="1"/>
      <c r="AB52" s="1"/>
      <c r="AC52" s="1"/>
    </row>
    <row r="53" ht="12.75" customHeight="1">
      <c r="A53" s="1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1"/>
      <c r="Z53" s="1"/>
      <c r="AA53" s="1"/>
      <c r="AB53" s="1"/>
      <c r="AC53" s="1"/>
    </row>
    <row r="54" ht="12.75" customHeight="1">
      <c r="A54" s="1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1"/>
      <c r="Z54" s="1"/>
      <c r="AA54" s="1"/>
      <c r="AB54" s="1"/>
      <c r="AC54" s="1"/>
    </row>
    <row r="55" ht="12.75" customHeight="1">
      <c r="A55" s="1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1"/>
      <c r="Z55" s="1"/>
      <c r="AA55" s="1"/>
      <c r="AB55" s="1"/>
      <c r="AC55" s="1"/>
    </row>
    <row r="56" ht="12.75" customHeight="1">
      <c r="A56" s="1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1"/>
      <c r="Z56" s="1"/>
      <c r="AA56" s="1"/>
      <c r="AB56" s="1"/>
      <c r="AC56" s="1"/>
    </row>
    <row r="57" ht="12.75" customHeight="1">
      <c r="A57" s="1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1"/>
      <c r="Z57" s="1"/>
      <c r="AA57" s="1"/>
      <c r="AB57" s="1"/>
      <c r="AC57" s="1"/>
    </row>
    <row r="58" ht="12.75" customHeight="1">
      <c r="A58" s="1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21"/>
      <c r="Y58" s="1"/>
      <c r="Z58" s="1"/>
      <c r="AA58" s="1"/>
      <c r="AB58" s="1"/>
      <c r="AC58" s="1"/>
    </row>
    <row r="59" ht="12.75" customHeight="1">
      <c r="A59" s="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1"/>
      <c r="Z59" s="1"/>
      <c r="AA59" s="1"/>
      <c r="AB59" s="1"/>
      <c r="AC59" s="1"/>
    </row>
    <row r="60" ht="12.75" customHeight="1">
      <c r="A60" s="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1"/>
      <c r="Z60" s="1"/>
      <c r="AA60" s="1"/>
      <c r="AB60" s="1"/>
      <c r="AC60" s="1"/>
    </row>
    <row r="61" ht="12.75" customHeight="1">
      <c r="A61" s="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1"/>
      <c r="Z61" s="1"/>
      <c r="AA61" s="1"/>
      <c r="AB61" s="1"/>
      <c r="AC61" s="1"/>
    </row>
    <row r="62" ht="12.75" customHeight="1">
      <c r="A62" s="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1"/>
      <c r="Z62" s="1"/>
      <c r="AA62" s="1"/>
      <c r="AB62" s="1"/>
      <c r="AC62" s="1"/>
    </row>
    <row r="63" ht="12.75" customHeight="1">
      <c r="A63" s="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1"/>
      <c r="Z63" s="1"/>
      <c r="AA63" s="1"/>
      <c r="AB63" s="1"/>
      <c r="AC63" s="1"/>
    </row>
    <row r="64" ht="12.75" customHeight="1">
      <c r="A64" s="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1"/>
      <c r="Z64" s="1"/>
      <c r="AA64" s="1"/>
      <c r="AB64" s="1"/>
      <c r="AC64" s="1"/>
    </row>
    <row r="65" ht="12.75" customHeight="1">
      <c r="A65" s="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1"/>
      <c r="Z65" s="1"/>
      <c r="AA65" s="1"/>
      <c r="AB65" s="1"/>
      <c r="AC65" s="1"/>
    </row>
    <row r="66" ht="12.75" customHeight="1">
      <c r="A66" s="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1"/>
      <c r="Z66" s="1"/>
      <c r="AA66" s="1"/>
      <c r="AB66" s="1"/>
      <c r="AC66" s="1"/>
    </row>
    <row r="67" ht="12.75" customHeight="1">
      <c r="A67" s="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1"/>
      <c r="Z67" s="1"/>
      <c r="AA67" s="1"/>
      <c r="AB67" s="1"/>
      <c r="AC67" s="1"/>
    </row>
    <row r="68" ht="12.75" customHeight="1">
      <c r="A68" s="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1"/>
      <c r="Z68" s="1"/>
      <c r="AA68" s="1"/>
      <c r="AB68" s="1"/>
      <c r="AC68" s="1"/>
    </row>
    <row r="69" ht="12.75" customHeight="1">
      <c r="A69" s="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1"/>
      <c r="Z69" s="1"/>
      <c r="AA69" s="1"/>
      <c r="AB69" s="1"/>
      <c r="AC69" s="1"/>
    </row>
    <row r="70" ht="12.75" customHeight="1">
      <c r="A70" s="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1"/>
      <c r="Z70" s="1"/>
      <c r="AA70" s="1"/>
      <c r="AB70" s="1"/>
      <c r="AC70" s="1"/>
    </row>
    <row r="71" ht="12.75" customHeight="1">
      <c r="A71" s="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1"/>
      <c r="Z71" s="1"/>
      <c r="AA71" s="1"/>
      <c r="AB71" s="1"/>
      <c r="AC71" s="1"/>
    </row>
    <row r="72" ht="12.75" customHeight="1">
      <c r="A72" s="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1"/>
      <c r="Z72" s="1"/>
      <c r="AA72" s="1"/>
      <c r="AB72" s="1"/>
      <c r="AC72" s="1"/>
    </row>
    <row r="73" ht="12.75" customHeight="1">
      <c r="A73" s="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1"/>
      <c r="Z73" s="1"/>
      <c r="AA73" s="1"/>
      <c r="AB73" s="1"/>
      <c r="AC73" s="1"/>
    </row>
    <row r="74" ht="12.75" customHeight="1">
      <c r="A74" s="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1"/>
      <c r="Z74" s="1"/>
      <c r="AA74" s="1"/>
      <c r="AB74" s="1"/>
      <c r="AC74" s="1"/>
    </row>
    <row r="75" ht="12.75" customHeight="1">
      <c r="A75" s="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1"/>
      <c r="Z75" s="1"/>
      <c r="AA75" s="1"/>
      <c r="AB75" s="1"/>
      <c r="AC75" s="1"/>
    </row>
    <row r="76" ht="12.75" customHeight="1">
      <c r="A76" s="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1"/>
      <c r="Z76" s="1"/>
      <c r="AA76" s="1"/>
      <c r="AB76" s="1"/>
      <c r="AC76" s="1"/>
    </row>
    <row r="77" ht="12.75" customHeight="1">
      <c r="A77" s="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1"/>
      <c r="Z77" s="1"/>
      <c r="AA77" s="1"/>
      <c r="AB77" s="1"/>
      <c r="AC77" s="1"/>
    </row>
    <row r="78" ht="12.75" customHeight="1">
      <c r="A78" s="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1"/>
      <c r="Z78" s="1"/>
      <c r="AA78" s="1"/>
      <c r="AB78" s="1"/>
      <c r="AC78" s="1"/>
    </row>
    <row r="79" ht="12.75" customHeight="1">
      <c r="A79" s="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1"/>
      <c r="Z79" s="1"/>
      <c r="AA79" s="1"/>
      <c r="AB79" s="1"/>
      <c r="AC79" s="1"/>
    </row>
    <row r="80" ht="12.75" customHeight="1">
      <c r="A80" s="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1"/>
      <c r="Z80" s="1"/>
      <c r="AA80" s="1"/>
      <c r="AB80" s="1"/>
      <c r="AC80" s="1"/>
    </row>
    <row r="81" ht="12.75" customHeight="1">
      <c r="A81" s="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1"/>
      <c r="Z81" s="1"/>
      <c r="AA81" s="1"/>
      <c r="AB81" s="1"/>
      <c r="AC81" s="1"/>
    </row>
    <row r="82" ht="12.75" customHeight="1">
      <c r="A82" s="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1"/>
      <c r="Z82" s="1"/>
      <c r="AA82" s="1"/>
      <c r="AB82" s="1"/>
      <c r="AC82" s="1"/>
    </row>
    <row r="83" ht="12.75" customHeight="1">
      <c r="A83" s="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1"/>
      <c r="Z83" s="1"/>
      <c r="AA83" s="1"/>
      <c r="AB83" s="1"/>
      <c r="AC83" s="1"/>
    </row>
    <row r="84" ht="12.75" customHeight="1">
      <c r="A84" s="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1"/>
      <c r="Z84" s="1"/>
      <c r="AA84" s="1"/>
      <c r="AB84" s="1"/>
      <c r="AC84" s="1"/>
    </row>
    <row r="85" ht="12.75" customHeight="1">
      <c r="A85" s="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1"/>
      <c r="Z85" s="1"/>
      <c r="AA85" s="1"/>
      <c r="AB85" s="1"/>
      <c r="AC85" s="1"/>
    </row>
    <row r="86" ht="12.75" customHeight="1">
      <c r="A86" s="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1"/>
      <c r="Z86" s="1"/>
      <c r="AA86" s="1"/>
      <c r="AB86" s="1"/>
      <c r="AC86" s="1"/>
    </row>
    <row r="87" ht="12.75" customHeight="1">
      <c r="A87" s="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1"/>
      <c r="Y87" s="1"/>
      <c r="Z87" s="1"/>
      <c r="AA87" s="1"/>
      <c r="AB87" s="1"/>
      <c r="AC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Y999" s="1"/>
      <c r="Z999" s="1"/>
      <c r="AA999" s="1"/>
      <c r="AB999" s="1"/>
      <c r="AC999" s="1"/>
    </row>
  </sheetData>
  <mergeCells count="16">
    <mergeCell ref="B1:X1"/>
    <mergeCell ref="B2:X2"/>
    <mergeCell ref="B3:H3"/>
    <mergeCell ref="J3:P3"/>
    <mergeCell ref="R3:X3"/>
    <mergeCell ref="J12:P12"/>
    <mergeCell ref="R12:X12"/>
    <mergeCell ref="AA22:AA27"/>
    <mergeCell ref="AA30:AA37"/>
    <mergeCell ref="B12:H12"/>
    <mergeCell ref="B21:H21"/>
    <mergeCell ref="J21:P21"/>
    <mergeCell ref="R21:X21"/>
    <mergeCell ref="B30:H30"/>
    <mergeCell ref="J30:P30"/>
    <mergeCell ref="R30:X30"/>
  </mergeCells>
  <conditionalFormatting sqref="B5:H10 J5:P10 R5:X10 B14:H19 J14:P19 R14:X19 B23:H28 J23:P28 R23:X28 B32:H37 J32:P37 R32:X37">
    <cfRule type="cellIs" dxfId="0" priority="1" operator="equal">
      <formula>""</formula>
    </cfRule>
  </conditionalFormatting>
  <conditionalFormatting sqref="B5:H10 J5:P10 R5:X10 B14:H19 J14:P19 R14:X19 B23:H28 J23:P28 R23:X28 B32:H37 J32:P37 R32:X37">
    <cfRule type="expression" dxfId="1" priority="2">
      <formula>OR(WEEKDAY(B5,1)=1,WEEKDAY(B5,1)=7)</formula>
    </cfRule>
  </conditionalFormatting>
  <conditionalFormatting sqref="B3 J3 R3 B12 J12 R12 B21 J21 R21 B30 J30 R30">
    <cfRule type="expression" dxfId="2" priority="3">
      <formula>$AA$8=1</formula>
    </cfRule>
  </conditionalFormatting>
  <hyperlinks>
    <hyperlink r:id="rId1" ref="AA15"/>
    <hyperlink r:id="rId2" ref="AA16"/>
    <hyperlink r:id="rId3" ref="AA17"/>
  </hyperlinks>
  <printOptions horizontalCentered="1"/>
  <pageMargins bottom="0.75" footer="0.0" header="0.0" left="0.25" right="0.25" top="0.75"/>
  <pageSetup fitToWidth="0" orientation="portrait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2.88"/>
    <col customWidth="1" min="2" max="2" width="71.63"/>
    <col customWidth="1" min="3" max="3" width="22.25"/>
    <col customWidth="1" min="4" max="6" width="9.13"/>
    <col customWidth="1" min="7" max="26" width="8.63"/>
  </cols>
  <sheetData>
    <row r="1" ht="31.5" customHeight="1">
      <c r="A1" s="63"/>
      <c r="B1" s="63" t="s">
        <v>40</v>
      </c>
      <c r="C1" s="64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65"/>
      <c r="B2" s="66"/>
      <c r="C2" s="6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65"/>
      <c r="B3" s="68" t="s">
        <v>41</v>
      </c>
      <c r="C3" s="67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65"/>
      <c r="B4" s="69" t="s">
        <v>42</v>
      </c>
      <c r="C4" s="67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65"/>
      <c r="B5" s="66"/>
      <c r="C5" s="67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65"/>
      <c r="B6" s="70" t="s">
        <v>43</v>
      </c>
      <c r="C6" s="67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65"/>
      <c r="B7" s="66"/>
      <c r="C7" s="6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65"/>
      <c r="B8" s="66" t="s">
        <v>44</v>
      </c>
      <c r="C8" s="67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65"/>
      <c r="B9" s="66"/>
      <c r="C9" s="67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65"/>
      <c r="B10" s="66" t="s">
        <v>45</v>
      </c>
      <c r="C10" s="67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65"/>
      <c r="B11" s="66"/>
      <c r="C11" s="67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65"/>
      <c r="B12" s="66" t="s">
        <v>46</v>
      </c>
      <c r="C12" s="67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65"/>
      <c r="B13" s="66"/>
      <c r="C13" s="67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65"/>
      <c r="B14" s="70" t="s">
        <v>47</v>
      </c>
      <c r="C14" s="6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65"/>
      <c r="B15" s="71" t="s">
        <v>48</v>
      </c>
      <c r="C15" s="67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65"/>
      <c r="B16" s="72"/>
      <c r="C16" s="67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65"/>
      <c r="B17" s="66" t="s">
        <v>49</v>
      </c>
      <c r="C17" s="67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65"/>
      <c r="B18" s="65"/>
      <c r="C18" s="67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65"/>
      <c r="B19" s="65"/>
      <c r="C19" s="67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hyperlinks>
    <hyperlink r:id="rId1" ref="B4"/>
    <hyperlink r:id="rId2" ref="B15"/>
  </hyperlinks>
  <printOptions/>
  <pageMargins bottom="0.75" footer="0.0" header="0.0" left="0.7" right="0.7" top="0.75"/>
  <pageSetup orientation="portrait"/>
  <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2008-12-11T21:42:43Z</dcterms:created>
  <dc:creator>Vertex42.com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2013-2022 Vertex42 LLC</vt:lpwstr>
  </property>
  <property fmtid="{D5CDD505-2E9C-101B-9397-08002B2CF9AE}" pid="3" name="Version">
    <vt:lpwstr>1.1.3</vt:lpwstr>
  </property>
  <property fmtid="{D5CDD505-2E9C-101B-9397-08002B2CF9AE}" pid="4" name="Source">
    <vt:lpwstr>https://www.vertex42.com/ExcelTemplates/yearly-calendar.html</vt:lpwstr>
  </property>
</Properties>
</file>